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2E9D002F-C22A-4465-AA10-33680F8D55EC}" xr6:coauthVersionLast="36" xr6:coauthVersionMax="36" xr10:uidLastSave="{00000000-0000-0000-0000-000000000000}"/>
  <workbookProtection lockStructure="1"/>
  <bookViews>
    <workbookView xWindow="0" yWindow="0" windowWidth="28800" windowHeight="1213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<sst xmlns="http://schemas.openxmlformats.org/spreadsheetml/2006/main" count="435" uniqueCount="288">
  <si>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</si>
  <si>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</si>
  <si>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</si>
  <si>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</si>
  <si>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</si>
  <si>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</si>
  <si>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</si>
  <si>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</si>
  <si>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</si>
  <si>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</si>
  <si>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</si>
  <si>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</si>
  <si>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</si>
  <si>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</si>
  <si>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</si>
  <si>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</si>
  <si>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</si>
  <si>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</si>
  <si>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</si>
  <si>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</si>
  <si>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</si>
  <si>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</si>
  <si>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</si>
  <si>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</si>
  <si>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</si>
  <si>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</si>
  <si>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</si>
  <si>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</si>
  <si>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</si>
  <si>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</si>
  <si>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</si>
  <si>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</si>
  <si>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</si>
  <si>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</si>
  <si>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</si>
  <si>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</si>
  <si>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</si>
  <si>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</si>
  <si>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</si>
  <si>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</si>
  <si>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</si>
  <si>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</si>
  <si>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</si>
  <si>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</si>
  <si>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</si>
  <si>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</si>
  <si>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</si>
  <si>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</si>
  <si>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</si>
  <si>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</si>
  <si>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</si>
  <si>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</si>
  <si>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</si>
  <si>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</si>
  <si>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</si>
  <si>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</si>
  <si>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</si>
  <si>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</si>
  <si>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</si>
  <si>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</si>
  <si>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</si>
  <si>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</si>
  <si>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</si>
  <si>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</si>
  <si>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</si>
  <si>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</si>
  <si>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</si>
  <si>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</si>
  <si>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</si>
  <si>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</si>
  <si>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</si>
  <si>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</si>
  <si>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</si>
  <si>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</si>
  <si>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</si>
  <si>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</si>
  <si>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</si>
  <si>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</si>
  <si>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</si>
  <si>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</si>
  <si>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</si>
  <si>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</si>
  <si>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</si>
  <si>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</si>
  <si>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</si>
  <si>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</si>
  <si>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</si>
  <si>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</si>
  <si>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</si>
  <si>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</si>
  <si>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</si>
  <si>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</si>
  <si>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</si>
  <si>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</si>
  <si>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</si>
  <si>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</si>
  <si>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</si>
  <si>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</si>
  <si>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</si>
  <si>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</si>
  <si>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</si>
  <si>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</si>
  <si>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</si>
  <si>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</si>
  <si>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</si>
  <si>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</si>
  <si>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</si>
  <si>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</si>
  <si>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</si>
  <si>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</si>
  <si>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</si>
  <si>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</si>
  <si>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</si>
  <si>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</si>
  <si>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</si>
  <si>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</si>
  <si>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</si>
  <si>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</si>
  <si>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</si>
  <si>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</si>
  <si>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</si>
  <si>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</si>
  <si>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</si>
  <si>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</si>
  <si>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</si>
  <si>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</si>
  <si>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</si>
  <si>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</si>
  <si>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</si>
  <si>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</si>
  <si>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</si>
  <si>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</si>
  <si>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</si>
  <si>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</si>
  <si>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</si>
  <si>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</si>
  <si>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</si>
  <si>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</si>
  <si>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</si>
  <si>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</si>
  <si>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</si>
  <si>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</si>
  <si>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</si>
  <si>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</si>
  <si>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</si>
  <si>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</si>
  <si>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</si>
  <si>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</si>
  <si>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</si>
  <si>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</si>
  <si>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</si>
  <si>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</si>
  <si>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</si>
  <si>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</si>
  <si>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</si>
  <si>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</si>
  <si>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</si>
  <si>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</si>
  <si>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</si>
  <si>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</si>
  <si>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</si>
  <si>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</si>
  <si>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</si>
  <si>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</si>
  <si>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</si>
  <si>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</si>
  <si>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</si>
  <si>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</si>
  <si>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</si>
  <si>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</si>
  <si>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</si>
  <si>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</si>
  <si>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</si>
  <si>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</si>
  <si>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</si>
  <si>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</si>
  <si>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</si>
  <si>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</si>
  <si>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</si>
  <si>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</si>
  <si>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</si>
  <si>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</si>
  <si>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</si>
  <si>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</si>
  <si>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</si>
  <si>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</si>
  <si>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</si>
  <si>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</si>
  <si>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</si>
  <si>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</si>
  <si>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</si>
  <si>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</si>
  <si>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</si>
  <si>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</si>
  <si>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</si>
  <si>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</si>
  <si>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</si>
  <si>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</si>
  <si>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</si>
  <si>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</si>
  <si>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</si>
  <si>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四街道市</t>
    <rPh sb="0" eb="4">
      <t>ヨツカイドウシ</t>
    </rPh>
    <phoneticPr fontId="2"/>
  </si>
  <si>
    <t>クローバー・ヴイヨツカイドウ</t>
    <phoneticPr fontId="2"/>
  </si>
  <si>
    <t>総武本線</t>
    <rPh sb="0" eb="2">
      <t>ソウブ</t>
    </rPh>
    <rPh sb="2" eb="4">
      <t>ホンセン</t>
    </rPh>
    <phoneticPr fontId="2"/>
  </si>
  <si>
    <t>四街道</t>
    <rPh sb="0" eb="3">
      <t>ヨツカイドウ</t>
    </rPh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</si>
  <si>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</si>
  <si>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</si>
  <si>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</si>
  <si>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</si>
  <si>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</si>
  <si>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</si>
  <si>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</si>
  <si>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</si>
  <si>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432</t>
    <phoneticPr fontId="2"/>
  </si>
  <si>
    <t>5977</t>
    <phoneticPr fontId="2"/>
  </si>
  <si>
    <t>0005</t>
    <phoneticPr fontId="2"/>
  </si>
  <si>
    <t>千葉県四街道市四街道2-24-11</t>
    <rPh sb="0" eb="3">
      <t>チバケン</t>
    </rPh>
    <rPh sb="3" eb="7">
      <t>ヨツカイドウシ</t>
    </rPh>
    <rPh sb="7" eb="10">
      <t>ヨツカイドウ</t>
    </rPh>
    <phoneticPr fontId="2"/>
  </si>
  <si>
    <t>090</t>
    <phoneticPr fontId="2"/>
  </si>
  <si>
    <t>8290</t>
    <phoneticPr fontId="2"/>
  </si>
  <si>
    <t>8406</t>
    <phoneticPr fontId="2"/>
  </si>
  <si>
    <t>091C0200774</t>
    <phoneticPr fontId="2"/>
  </si>
  <si>
    <t>091C0217612</t>
    <phoneticPr fontId="2"/>
  </si>
  <si>
    <t>アキバ</t>
    <phoneticPr fontId="2"/>
  </si>
  <si>
    <t>秋葉</t>
    <rPh sb="0" eb="2">
      <t>アキバ</t>
    </rPh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</si>
  <si>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</si>
  <si>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</si>
  <si>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</si>
  <si>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</si>
  <si>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</si>
  <si>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</si>
  <si>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キンジョウ</t>
    <phoneticPr fontId="2"/>
  </si>
  <si>
    <t>金城</t>
    <rPh sb="0" eb="2">
      <t>キンジョウ</t>
    </rPh>
    <phoneticPr fontId="2"/>
  </si>
  <si>
    <t>マナブ</t>
    <phoneticPr fontId="2"/>
  </si>
  <si>
    <t>学</t>
    <rPh sb="0" eb="1">
      <t>マナブ</t>
    </rPh>
    <phoneticPr fontId="2"/>
  </si>
  <si>
    <t>・090</t>
    <phoneticPr fontId="2"/>
  </si>
  <si>
    <t>ユウナ</t>
    <phoneticPr fontId="2"/>
  </si>
  <si>
    <t>優那</t>
    <rPh sb="0" eb="2">
      <t>ユウナ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</si>
  <si>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</si>
  <si>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</si>
  <si>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</si>
  <si>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2">
      <t>ミサ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</si>
  <si>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</si>
  <si>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</si>
  <si>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</si>
  <si>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</si>
  <si>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クヌギ</t>
    <phoneticPr fontId="2"/>
  </si>
  <si>
    <t>椚</t>
    <rPh sb="0" eb="1">
      <t>クヌギ</t>
    </rPh>
    <phoneticPr fontId="2"/>
  </si>
  <si>
    <t>ユイ</t>
    <phoneticPr fontId="2"/>
  </si>
  <si>
    <t>結</t>
    <rPh sb="0" eb="1">
      <t>ユイ</t>
    </rPh>
    <phoneticPr fontId="2"/>
  </si>
  <si>
    <t>マツウラ</t>
    <phoneticPr fontId="2"/>
  </si>
  <si>
    <t>松浦</t>
    <rPh sb="0" eb="2">
      <t>マツウラ</t>
    </rPh>
    <phoneticPr fontId="2"/>
  </si>
  <si>
    <t>ユナ</t>
    <phoneticPr fontId="2"/>
  </si>
  <si>
    <t>由奈</t>
    <rPh sb="0" eb="2">
      <t>ユナ</t>
    </rPh>
    <phoneticPr fontId="2"/>
  </si>
  <si>
    <t>エンドウ</t>
    <phoneticPr fontId="2"/>
  </si>
  <si>
    <t>遠藤</t>
    <rPh sb="0" eb="2">
      <t>エンドウ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</si>
  <si>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</si>
  <si>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</si>
  <si>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</si>
  <si>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</si>
  <si>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</si>
  <si>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</si>
  <si>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</si>
  <si>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</si>
  <si>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</si>
  <si>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1">
      <t>リ</t>
    </rPh>
    <rPh sb="1" eb="2">
      <t>オ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</si>
  <si>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</si>
  <si>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</si>
  <si>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</si>
  <si>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</si>
  <si>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菅原</t>
    <rPh sb="0" eb="2">
      <t>スガワラ</t>
    </rPh>
    <phoneticPr fontId="2"/>
  </si>
  <si>
    <t>スガワラ</t>
    <phoneticPr fontId="2"/>
  </si>
  <si>
    <t>アユム</t>
    <phoneticPr fontId="2"/>
  </si>
  <si>
    <t>あゆむ</t>
    <phoneticPr fontId="2"/>
  </si>
  <si>
    <t>オヨカワ</t>
    <phoneticPr fontId="2"/>
  </si>
  <si>
    <t>及川</t>
    <rPh sb="0" eb="2">
      <t>オヨカワ</t>
    </rPh>
    <phoneticPr fontId="2"/>
  </si>
  <si>
    <t>リン</t>
    <phoneticPr fontId="2"/>
  </si>
  <si>
    <t>凜</t>
    <rPh sb="0" eb="1">
      <t>リン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</si>
  <si>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</si>
  <si>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</si>
  <si>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</si>
  <si>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</si>
  <si>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</si>
  <si>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</si>
  <si>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</si>
  <si>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</si>
  <si>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</si>
  <si>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①</t>
    <phoneticPr fontId="2"/>
  </si>
  <si>
    <t>全員バレーで、最後まであきらめない。拾って繋ぎ、全力プレーで試合に挑む。</t>
    <rPh sb="0" eb="2">
      <t>ゼンイン</t>
    </rPh>
    <rPh sb="7" eb="9">
      <t>サイゴ</t>
    </rPh>
    <rPh sb="18" eb="19">
      <t>ヒロ</t>
    </rPh>
    <rPh sb="21" eb="22">
      <t>ツナ</t>
    </rPh>
    <rPh sb="24" eb="26">
      <t>ゼンリョク</t>
    </rPh>
    <rPh sb="30" eb="32">
      <t>シアイ</t>
    </rPh>
    <rPh sb="33" eb="3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</si>
</sst>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202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430715648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22014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222</v>
      </c>
      <c r="D7" s="132"/>
      <c r="E7" s="110" t="s">
        <v>224</v>
      </c>
      <c r="F7" s="111"/>
      <c r="G7" s="92">
        <v>507262616</v>
      </c>
      <c r="H7" s="92"/>
      <c r="I7" s="92"/>
      <c r="J7" s="92">
        <v>15022</v>
      </c>
      <c r="K7" s="92"/>
      <c r="L7" s="92"/>
      <c r="M7" s="92" t="s">
        <v>220</v>
      </c>
      <c r="N7" s="92"/>
      <c r="O7" s="92"/>
      <c r="P7" s="89" t="s">
        <v>72</v>
      </c>
      <c r="Q7" s="90"/>
      <c r="R7" s="108" t="s">
        <v>205</v>
      </c>
      <c r="S7" s="108"/>
      <c r="T7" s="108"/>
      <c r="U7" s="108"/>
      <c r="V7" s="50" t="s">
        <v>73</v>
      </c>
      <c r="W7" s="107" t="s">
        <v>206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208</v>
      </c>
      <c r="AM7" s="146"/>
      <c r="AN7" s="146"/>
      <c r="AO7" s="146"/>
      <c r="AP7" s="146"/>
      <c r="AQ7" s="146"/>
      <c r="AR7" s="146"/>
      <c r="AS7" s="59" t="s">
        <v>75</v>
      </c>
      <c r="AT7" s="256">
        <v>52</v>
      </c>
    </row>
    <row r="8" spans="1:51" ht="18" customHeight="1">
      <c r="A8" s="99"/>
      <c r="B8" s="100"/>
      <c r="C8" s="134" t="s">
        <v>223</v>
      </c>
      <c r="D8" s="135"/>
      <c r="E8" s="136" t="s">
        <v>225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207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209</v>
      </c>
      <c r="AL8" s="150"/>
      <c r="AM8" s="150"/>
      <c r="AN8" s="150"/>
      <c r="AO8" s="60" t="s">
        <v>76</v>
      </c>
      <c r="AP8" s="150" t="s">
        <v>210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1" t="s">
        <v>226</v>
      </c>
      <c r="D9" s="132"/>
      <c r="E9" s="110" t="s">
        <v>228</v>
      </c>
      <c r="F9" s="111"/>
      <c r="G9" s="92">
        <v>507270315</v>
      </c>
      <c r="H9" s="92"/>
      <c r="I9" s="92"/>
      <c r="J9" s="92">
        <v>15966</v>
      </c>
      <c r="K9" s="92"/>
      <c r="L9" s="92"/>
      <c r="M9" s="92" t="s">
        <v>221</v>
      </c>
      <c r="N9" s="92"/>
      <c r="O9" s="92"/>
      <c r="P9" s="89" t="s">
        <v>72</v>
      </c>
      <c r="Q9" s="90"/>
      <c r="R9" s="108" t="s">
        <v>205</v>
      </c>
      <c r="S9" s="108"/>
      <c r="T9" s="108"/>
      <c r="U9" s="108"/>
      <c r="V9" s="50" t="s">
        <v>73</v>
      </c>
      <c r="W9" s="107" t="s">
        <v>211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208</v>
      </c>
      <c r="AM9" s="146"/>
      <c r="AN9" s="146"/>
      <c r="AO9" s="146"/>
      <c r="AP9" s="146"/>
      <c r="AQ9" s="146"/>
      <c r="AR9" s="146"/>
      <c r="AS9" s="59" t="s">
        <v>194</v>
      </c>
      <c r="AT9" s="257">
        <v>56</v>
      </c>
    </row>
    <row r="10" spans="1:51" ht="18" customHeight="1">
      <c r="A10" s="99"/>
      <c r="B10" s="100"/>
      <c r="C10" s="134" t="s">
        <v>227</v>
      </c>
      <c r="D10" s="135"/>
      <c r="E10" s="136" t="s">
        <v>229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213</v>
      </c>
      <c r="AL10" s="150"/>
      <c r="AM10" s="150"/>
      <c r="AN10" s="150"/>
      <c r="AO10" s="60" t="s">
        <v>195</v>
      </c>
      <c r="AP10" s="150" t="s">
        <v>214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1" t="s">
        <v>230</v>
      </c>
      <c r="D11" s="132"/>
      <c r="E11" s="110" t="s">
        <v>232</v>
      </c>
      <c r="F11" s="111"/>
      <c r="G11" s="92">
        <v>515055091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205</v>
      </c>
      <c r="S11" s="108"/>
      <c r="T11" s="108"/>
      <c r="U11" s="108"/>
      <c r="V11" s="50" t="s">
        <v>73</v>
      </c>
      <c r="W11" s="107" t="s">
        <v>215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217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42</v>
      </c>
    </row>
    <row r="12" spans="1:51" ht="18" customHeight="1">
      <c r="A12" s="99"/>
      <c r="B12" s="100"/>
      <c r="C12" s="134" t="s">
        <v>231</v>
      </c>
      <c r="D12" s="135"/>
      <c r="E12" s="136" t="s">
        <v>233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218</v>
      </c>
      <c r="AL12" s="150"/>
      <c r="AM12" s="150"/>
      <c r="AN12" s="150"/>
      <c r="AO12" s="60" t="s">
        <v>195</v>
      </c>
      <c r="AP12" s="150" t="s">
        <v>219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222</v>
      </c>
      <c r="D13" s="132"/>
      <c r="E13" s="110" t="s">
        <v>224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223</v>
      </c>
      <c r="D14" s="135"/>
      <c r="E14" s="136" t="s">
        <v>225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222</v>
      </c>
      <c r="D15" s="132"/>
      <c r="E15" s="110" t="s">
        <v>224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205</v>
      </c>
      <c r="S15" s="108"/>
      <c r="T15" s="108"/>
      <c r="U15" s="108"/>
      <c r="V15" s="49" t="s">
        <v>73</v>
      </c>
      <c r="W15" s="107" t="s">
        <v>206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208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52</v>
      </c>
    </row>
    <row r="16" spans="1:51" ht="18" customHeight="1">
      <c r="A16" s="99"/>
      <c r="B16" s="100"/>
      <c r="C16" s="134" t="s">
        <v>223</v>
      </c>
      <c r="D16" s="135"/>
      <c r="E16" s="136" t="s">
        <v>225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207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209</v>
      </c>
      <c r="AL16" s="150"/>
      <c r="AM16" s="150"/>
      <c r="AN16" s="150"/>
      <c r="AO16" s="60" t="s">
        <v>195</v>
      </c>
      <c r="AP16" s="150" t="s">
        <v>210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千葉県四街道市さつきヶ丘13-4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043-422-4640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234</v>
      </c>
      <c r="D21" s="78"/>
      <c r="E21" s="78">
        <v>9815</v>
      </c>
      <c r="F21" s="78"/>
      <c r="G21" s="78">
        <v>8502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286</v>
      </c>
      <c r="C25" s="131" t="s">
        <v>230</v>
      </c>
      <c r="D25" s="132"/>
      <c r="E25" s="110" t="s">
        <v>235</v>
      </c>
      <c r="F25" s="111"/>
      <c r="G25" s="118">
        <v>6</v>
      </c>
      <c r="H25" s="114"/>
      <c r="I25" s="112" t="s">
        <v>281</v>
      </c>
      <c r="J25" s="113"/>
      <c r="K25" s="113"/>
      <c r="L25" s="114"/>
      <c r="M25" s="118">
        <v>514607889</v>
      </c>
      <c r="N25" s="113"/>
      <c r="O25" s="114"/>
      <c r="P25" s="118">
        <v>142</v>
      </c>
      <c r="Q25" s="113"/>
      <c r="R25" s="113"/>
      <c r="S25" s="113"/>
      <c r="T25" s="119"/>
      <c r="U25" s="1"/>
      <c r="V25" s="1"/>
      <c r="W25" s="1"/>
      <c r="X25" s="1"/>
      <c r="Y25" s="121">
        <v>7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231</v>
      </c>
      <c r="D26" s="135"/>
      <c r="E26" s="136" t="s">
        <v>236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237</v>
      </c>
      <c r="D27" s="132"/>
      <c r="E27" s="110" t="s">
        <v>239</v>
      </c>
      <c r="F27" s="111"/>
      <c r="G27" s="118">
        <v>5</v>
      </c>
      <c r="H27" s="114"/>
      <c r="I27" s="112" t="s">
        <v>282</v>
      </c>
      <c r="J27" s="113"/>
      <c r="K27" s="113"/>
      <c r="L27" s="114"/>
      <c r="M27" s="118">
        <v>513547907</v>
      </c>
      <c r="N27" s="113"/>
      <c r="O27" s="114"/>
      <c r="P27" s="118">
        <v>143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238</v>
      </c>
      <c r="D28" s="135"/>
      <c r="E28" s="136" t="s">
        <v>240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241</v>
      </c>
      <c r="D29" s="132"/>
      <c r="E29" s="110" t="s">
        <v>243</v>
      </c>
      <c r="F29" s="111"/>
      <c r="G29" s="118">
        <v>5</v>
      </c>
      <c r="H29" s="114"/>
      <c r="I29" s="112" t="s">
        <v>282</v>
      </c>
      <c r="J29" s="113"/>
      <c r="K29" s="113"/>
      <c r="L29" s="114"/>
      <c r="M29" s="118">
        <v>516070380</v>
      </c>
      <c r="N29" s="113"/>
      <c r="O29" s="114"/>
      <c r="P29" s="118">
        <v>145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242</v>
      </c>
      <c r="D30" s="135"/>
      <c r="E30" s="136" t="s">
        <v>244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245</v>
      </c>
      <c r="D31" s="132"/>
      <c r="E31" s="110" t="s">
        <v>247</v>
      </c>
      <c r="F31" s="111"/>
      <c r="G31" s="118">
        <v>5</v>
      </c>
      <c r="H31" s="114"/>
      <c r="I31" s="112" t="s">
        <v>283</v>
      </c>
      <c r="J31" s="113"/>
      <c r="K31" s="113"/>
      <c r="L31" s="114"/>
      <c r="M31" s="118">
        <v>516756790</v>
      </c>
      <c r="N31" s="113"/>
      <c r="O31" s="114"/>
      <c r="P31" s="118">
        <v>139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246</v>
      </c>
      <c r="D32" s="135"/>
      <c r="E32" s="136" t="s">
        <v>248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249</v>
      </c>
      <c r="D33" s="132"/>
      <c r="E33" s="110" t="s">
        <v>251</v>
      </c>
      <c r="F33" s="111"/>
      <c r="G33" s="118">
        <v>5</v>
      </c>
      <c r="H33" s="114"/>
      <c r="I33" s="112" t="s">
        <v>284</v>
      </c>
      <c r="J33" s="113"/>
      <c r="K33" s="113"/>
      <c r="L33" s="114"/>
      <c r="M33" s="118">
        <v>518079444</v>
      </c>
      <c r="N33" s="113"/>
      <c r="O33" s="114"/>
      <c r="P33" s="118">
        <v>148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250</v>
      </c>
      <c r="D34" s="135"/>
      <c r="E34" s="136" t="s">
        <v>252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253</v>
      </c>
      <c r="D35" s="132"/>
      <c r="E35" s="110" t="s">
        <v>255</v>
      </c>
      <c r="F35" s="111"/>
      <c r="G35" s="118">
        <v>4</v>
      </c>
      <c r="H35" s="114"/>
      <c r="I35" s="112" t="s">
        <v>281</v>
      </c>
      <c r="J35" s="113"/>
      <c r="K35" s="113"/>
      <c r="L35" s="114"/>
      <c r="M35" s="118">
        <v>514536120</v>
      </c>
      <c r="N35" s="113"/>
      <c r="O35" s="114"/>
      <c r="P35" s="118">
        <v>147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254</v>
      </c>
      <c r="D36" s="135"/>
      <c r="E36" s="136" t="s">
        <v>256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257</v>
      </c>
      <c r="D37" s="132"/>
      <c r="E37" s="110" t="s">
        <v>259</v>
      </c>
      <c r="F37" s="111"/>
      <c r="G37" s="118">
        <v>4</v>
      </c>
      <c r="H37" s="114"/>
      <c r="I37" s="112" t="s">
        <v>284</v>
      </c>
      <c r="J37" s="113"/>
      <c r="K37" s="113"/>
      <c r="L37" s="114"/>
      <c r="M37" s="118">
        <v>514760196</v>
      </c>
      <c r="N37" s="113"/>
      <c r="O37" s="114"/>
      <c r="P37" s="118">
        <v>140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258</v>
      </c>
      <c r="D38" s="135"/>
      <c r="E38" s="136" t="s">
        <v>260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261</v>
      </c>
      <c r="D39" s="132"/>
      <c r="E39" s="110" t="s">
        <v>263</v>
      </c>
      <c r="F39" s="111"/>
      <c r="G39" s="118">
        <v>4</v>
      </c>
      <c r="H39" s="114"/>
      <c r="I39" s="112" t="s">
        <v>285</v>
      </c>
      <c r="J39" s="113"/>
      <c r="K39" s="113"/>
      <c r="L39" s="114"/>
      <c r="M39" s="118">
        <v>515022231</v>
      </c>
      <c r="N39" s="113"/>
      <c r="O39" s="114"/>
      <c r="P39" s="118">
        <v>138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262</v>
      </c>
      <c r="D40" s="135"/>
      <c r="E40" s="136" t="s">
        <v>264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265</v>
      </c>
      <c r="D41" s="132"/>
      <c r="E41" s="110" t="s">
        <v>267</v>
      </c>
      <c r="F41" s="111"/>
      <c r="G41" s="118">
        <v>4</v>
      </c>
      <c r="H41" s="114"/>
      <c r="I41" s="112" t="s">
        <v>285</v>
      </c>
      <c r="J41" s="113"/>
      <c r="K41" s="113"/>
      <c r="L41" s="114"/>
      <c r="M41" s="118">
        <v>516607151</v>
      </c>
      <c r="N41" s="113"/>
      <c r="O41" s="114"/>
      <c r="P41" s="118">
        <v>145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266</v>
      </c>
      <c r="D42" s="135"/>
      <c r="E42" s="136" t="s">
        <v>268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270</v>
      </c>
      <c r="D43" s="132"/>
      <c r="E43" s="110" t="s">
        <v>271</v>
      </c>
      <c r="F43" s="111"/>
      <c r="G43" s="118">
        <v>4</v>
      </c>
      <c r="H43" s="114"/>
      <c r="I43" s="112" t="s">
        <v>285</v>
      </c>
      <c r="J43" s="113"/>
      <c r="K43" s="113"/>
      <c r="L43" s="114"/>
      <c r="M43" s="118">
        <v>518079413</v>
      </c>
      <c r="N43" s="113"/>
      <c r="O43" s="114"/>
      <c r="P43" s="118">
        <v>143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269</v>
      </c>
      <c r="D44" s="135"/>
      <c r="E44" s="136" t="s">
        <v>272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273</v>
      </c>
      <c r="D45" s="132"/>
      <c r="E45" s="110" t="s">
        <v>275</v>
      </c>
      <c r="F45" s="111"/>
      <c r="G45" s="118">
        <v>4</v>
      </c>
      <c r="H45" s="114"/>
      <c r="I45" s="112" t="s">
        <v>285</v>
      </c>
      <c r="J45" s="113"/>
      <c r="K45" s="113"/>
      <c r="L45" s="114"/>
      <c r="M45" s="118">
        <v>518567842</v>
      </c>
      <c r="N45" s="113"/>
      <c r="O45" s="114"/>
      <c r="P45" s="118">
        <v>142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274</v>
      </c>
      <c r="D46" s="135"/>
      <c r="E46" s="136" t="s">
        <v>276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277</v>
      </c>
      <c r="D47" s="132"/>
      <c r="E47" s="110" t="s">
        <v>279</v>
      </c>
      <c r="F47" s="111"/>
      <c r="G47" s="118">
        <v>3</v>
      </c>
      <c r="H47" s="114"/>
      <c r="I47" s="112" t="s">
        <v>284</v>
      </c>
      <c r="J47" s="113"/>
      <c r="K47" s="113"/>
      <c r="L47" s="114"/>
      <c r="M47" s="118">
        <v>515368089</v>
      </c>
      <c r="N47" s="113"/>
      <c r="O47" s="114"/>
      <c r="P47" s="118">
        <v>131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278</v>
      </c>
      <c r="D48" s="177"/>
      <c r="E48" s="178" t="s">
        <v>280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287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36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クローバー・Ｖ四街道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430715648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秋葉　博史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507262616</v>
      </c>
      <c r="H7" s="264"/>
      <c r="I7" s="264"/>
      <c r="J7" s="264">
        <f>IF(入力!J7="","",入力!J7)</f>
        <v>15022</v>
      </c>
      <c r="K7" s="264"/>
      <c r="L7" s="264"/>
      <c r="M7" s="264" t="str">
        <f>IF(入力!M7="","",入力!M7)</f>
        <v>091C0200774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海保　喜美代</v>
      </c>
      <c r="D9" s="275"/>
      <c r="E9" s="275"/>
      <c r="F9" s="275"/>
      <c r="G9" s="264">
        <f>IF(入力!G9="","",入力!G9)</f>
        <v>507270315</v>
      </c>
      <c r="H9" s="264"/>
      <c r="I9" s="264"/>
      <c r="J9" s="264">
        <f>IF(入力!J9="","",入力!J9)</f>
        <v>15966</v>
      </c>
      <c r="K9" s="264"/>
      <c r="L9" s="264"/>
      <c r="M9" s="264" t="str">
        <f>IF(入力!M9="","",入力!M9)</f>
        <v>091C0217612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金城　学</v>
      </c>
      <c r="D11" s="275"/>
      <c r="E11" s="275"/>
      <c r="F11" s="275"/>
      <c r="G11" s="264">
        <f>IF(入力!G11="","",入力!G11)</f>
        <v>515055091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秋葉　博史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秋葉　博史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千葉県四街道市さつきヶ丘13-4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043-422-4640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・090－9815－8502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金城　優那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三浦　実紗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鎌谷　未玖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椚　結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松浦　由奈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四街道市立四街道小学校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518079444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遠藤　美奈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四街道市立和良比小学校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514536120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篠原　瑚子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四街道市立四街道小学校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514760196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小林　莉緒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515022231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越川　陽菜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四街道市立南小学校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516607151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菅原　あゆむ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四街道市立南小学校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518079413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及川　凜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四街道市立南小学校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518567842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佐々木　美緒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四街道市立四街道小学校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515368089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クローバー・ヴイヨツカイドウ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四街道市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総武本線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クローバー・Ｖ四街道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430715648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四街道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15022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>
        <f>IF(入力!J9="","",入力!J9)</f>
        <v>15966</v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 t="str">
        <f>IF(入力!J11="","",入力!J11)</f>
        <v/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>091C0200774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>091C0217612</v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アキバ　ヒロシ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52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284</v>
      </c>
      <c r="AC22" s="301"/>
      <c r="AD22" s="301"/>
      <c r="AE22" s="301"/>
      <c r="AF22" s="16" t="s">
        <v>73</v>
      </c>
      <c r="AG22" s="301" t="str">
        <f>IF(入力!W7="","",入力!W7)</f>
        <v>0007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043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秋葉　博史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千葉県四街道市さつきヶ丘13-4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422</v>
      </c>
      <c r="AY23" s="297"/>
      <c r="AZ23" s="297"/>
      <c r="BA23" s="297"/>
      <c r="BB23" s="19" t="s">
        <v>76</v>
      </c>
      <c r="BC23" s="297" t="str">
        <f>IF(入力!AP8="","",入力!AP8)</f>
        <v>4640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カイホ　キミヨ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56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284</v>
      </c>
      <c r="AC24" s="301"/>
      <c r="AD24" s="301"/>
      <c r="AE24" s="301"/>
      <c r="AF24" s="16" t="s">
        <v>73</v>
      </c>
      <c r="AG24" s="301" t="str">
        <f>IF(入力!W9="","",入力!W9)</f>
        <v>0003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043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海保　喜美代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千葉県四街道市鹿渡703-2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432</v>
      </c>
      <c r="AY25" s="297"/>
      <c r="AZ25" s="297"/>
      <c r="BA25" s="297"/>
      <c r="BB25" s="19" t="s">
        <v>76</v>
      </c>
      <c r="BC25" s="297" t="str">
        <f>IF(入力!AP10="","",入力!AP10)</f>
        <v>5977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キンジョウ　マナブ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42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284</v>
      </c>
      <c r="AC26" s="301"/>
      <c r="AD26" s="301"/>
      <c r="AE26" s="301"/>
      <c r="AF26" s="16" t="s">
        <v>73</v>
      </c>
      <c r="AG26" s="301" t="str">
        <f>IF(入力!W11="","",入力!W11)</f>
        <v>0005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090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金城　学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千葉県四街道市四街道2-24-11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8290</v>
      </c>
      <c r="AY27" s="297"/>
      <c r="AZ27" s="297"/>
      <c r="BA27" s="297"/>
      <c r="BB27" s="19" t="s">
        <v>76</v>
      </c>
      <c r="BC27" s="297" t="str">
        <f>IF(入力!AP12="","",入力!AP12)</f>
        <v>8406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アキバ　ヒロシ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52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284</v>
      </c>
      <c r="AC28" s="301"/>
      <c r="AD28" s="301"/>
      <c r="AE28" s="301"/>
      <c r="AF28" s="16" t="s">
        <v>73</v>
      </c>
      <c r="AG28" s="301" t="str">
        <f>IF(入力!W15="","",入力!W15)</f>
        <v>0007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043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秋葉　博史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千葉県四街道市さつきヶ丘13-4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422</v>
      </c>
      <c r="AY29" s="356"/>
      <c r="AZ29" s="356"/>
      <c r="BA29" s="356"/>
      <c r="BB29" s="73" t="s">
        <v>76</v>
      </c>
      <c r="BC29" s="356" t="str">
        <f>IF(入力!AP16="","",入力!AP16)</f>
        <v>4640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キンジョウ　ユウナ
金城　優那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四街道市立和良比小学校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514607889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142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ミウラ　ミサ
三浦　実紗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四街道市立中央小学校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513547907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143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カマヤ　ミク
鎌谷　未玖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四街道市立中央小学校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516070380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クヌギ　ユイ
椚　結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四街道市立大日小学校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516756790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139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マツウラ　ユナ
松浦　由奈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四街道市立四街道小学校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518079444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148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エンドウ　ミナ
遠藤　美奈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4</v>
      </c>
      <c r="R44" s="390"/>
      <c r="S44" s="391"/>
      <c r="T44" s="408" t="str">
        <f>IF(入力!I35="","",入力!I35)</f>
        <v>四街道市立和良比小学校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514536120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147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シノハラ　ココ
篠原　瑚子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4</v>
      </c>
      <c r="R46" s="390"/>
      <c r="S46" s="391"/>
      <c r="T46" s="408" t="str">
        <f>IF(入力!I37="","",入力!I37)</f>
        <v>四街道市立四街道小学校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514760196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コバヤシ　リオン
小林　莉緒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4</v>
      </c>
      <c r="R48" s="390"/>
      <c r="S48" s="391"/>
      <c r="T48" s="408" t="str">
        <f>IF(入力!I39="","",入力!I39)</f>
        <v>四街道市立南小学校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515022231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138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コシカワ　ヒナ
越川　陽菜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4</v>
      </c>
      <c r="R50" s="390"/>
      <c r="S50" s="391"/>
      <c r="T50" s="408" t="str">
        <f>IF(入力!I41="","",入力!I41)</f>
        <v>四街道市立南小学校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516607151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145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スガワラ　アユム
菅原　あゆむ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4</v>
      </c>
      <c r="R52" s="390"/>
      <c r="S52" s="391"/>
      <c r="T52" s="408" t="str">
        <f>IF(入力!I43="","",入力!I43)</f>
        <v>四街道市立南小学校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518079413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143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オヨカワ　リン
及川　凜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4</v>
      </c>
      <c r="R54" s="390"/>
      <c r="S54" s="391"/>
      <c r="T54" s="408" t="str">
        <f>IF(入力!I45="","",入力!I45)</f>
        <v>四街道市立南小学校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518567842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142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ササキ　ミオ
佐々木　美緒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3</v>
      </c>
      <c r="R56" s="390"/>
      <c r="S56" s="391"/>
      <c r="T56" s="408" t="str">
        <f>IF(入力!I47="","",入力!I47)</f>
        <v>四街道市立四街道小学校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515368089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131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クローバー・Ｖ四街道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430715648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秋葉　博史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507262616</v>
      </c>
      <c r="H7" s="264"/>
      <c r="I7" s="264"/>
      <c r="J7" s="264">
        <f>IF(入力!J7="","",入力!J7)</f>
        <v>15022</v>
      </c>
      <c r="K7" s="264"/>
      <c r="L7" s="264"/>
      <c r="M7" s="264" t="str">
        <f>IF(入力!M7="","",入力!M7)</f>
        <v>091C0200774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海保　喜美代</v>
      </c>
      <c r="D9" s="275"/>
      <c r="E9" s="275"/>
      <c r="F9" s="275"/>
      <c r="G9" s="264">
        <f>IF(入力!G9="","",入力!G9)</f>
        <v>507270315</v>
      </c>
      <c r="H9" s="264"/>
      <c r="I9" s="264"/>
      <c r="J9" s="264">
        <f>IF(入力!J9="","",入力!J9)</f>
        <v>15966</v>
      </c>
      <c r="K9" s="264"/>
      <c r="L9" s="264"/>
      <c r="M9" s="264" t="str">
        <f>IF(入力!M9="","",入力!M9)</f>
        <v>091C0217612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金城　学</v>
      </c>
      <c r="D11" s="275"/>
      <c r="E11" s="275"/>
      <c r="F11" s="275"/>
      <c r="G11" s="264">
        <f>IF(入力!G11="","",入力!G11)</f>
        <v>515055091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秋葉　博史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秋葉　博史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千葉県四街道市さつきヶ丘13-4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043-422-4640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・090－9815－8502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金城　優那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三浦　実紗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鎌谷　未玖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椚　結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松浦　由奈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四街道市立四街道小学校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518079444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遠藤　美奈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四街道市立和良比小学校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514536120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篠原　瑚子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四街道市立四街道小学校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514760196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小林　莉緒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515022231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越川　陽菜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四街道市立南小学校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516607151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菅原　あゆむ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四街道市立南小学校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518079413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及川　凜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四街道市立南小学校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518567842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佐々木　美緒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四街道市立四街道小学校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515368089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クローバー・Ｖ四街道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430715648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秋葉　博史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507262616</v>
      </c>
      <c r="H7" s="264"/>
      <c r="I7" s="264"/>
      <c r="J7" s="264">
        <f>IF(入力!J7="","",入力!J7)</f>
        <v>15022</v>
      </c>
      <c r="K7" s="264"/>
      <c r="L7" s="264"/>
      <c r="M7" s="264" t="str">
        <f>IF(入力!M7="","",入力!M7)</f>
        <v>091C0200774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海保　喜美代</v>
      </c>
      <c r="D9" s="275"/>
      <c r="E9" s="275"/>
      <c r="F9" s="275"/>
      <c r="G9" s="264">
        <f>IF(入力!G9="","",入力!G9)</f>
        <v>507270315</v>
      </c>
      <c r="H9" s="264"/>
      <c r="I9" s="264"/>
      <c r="J9" s="264">
        <f>IF(入力!J9="","",入力!J9)</f>
        <v>15966</v>
      </c>
      <c r="K9" s="264"/>
      <c r="L9" s="264"/>
      <c r="M9" s="264" t="str">
        <f>IF(入力!M9="","",入力!M9)</f>
        <v>091C0217612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金城　学</v>
      </c>
      <c r="D11" s="275"/>
      <c r="E11" s="275"/>
      <c r="F11" s="275"/>
      <c r="G11" s="264">
        <f>IF(入力!G11="","",入力!G11)</f>
        <v>515055091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秋葉　博史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秋葉　博史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千葉県四街道市さつきヶ丘13-4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043-422-4640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・090－9815－8502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金城　優那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三浦　実紗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鎌谷　未玖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椚　結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松浦　由奈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四街道市立四街道小学校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518079444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遠藤　美奈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四街道市立和良比小学校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514536120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篠原　瑚子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四街道市立四街道小学校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514760196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小林　莉緒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515022231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越川　陽菜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四街道市立南小学校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516607151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菅原　あゆむ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四街道市立南小学校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518079413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及川　凜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四街道市立南小学校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518567842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佐々木　美緒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四街道市立四街道小学校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515368089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全員バレーで、最後まであきらめない。拾って繋ぎ、全力プレーで試合に挑む。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クローバー・ヴイヨツカイドウ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091C0200774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091C0217612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金城</v>
      </c>
      <c r="D20" s="33" t="str">
        <f>IF(入力!E12="","",入力!E12)</f>
        <v>学</v>
      </c>
      <c r="E20" s="33" t="str">
        <f>IF(入力!C11="","",入力!C11)</f>
        <v>キンジョウ</v>
      </c>
      <c r="F20" s="33" t="str">
        <f>IF(入力!E11="","",入力!E11)</f>
        <v>マナブ</v>
      </c>
      <c r="G20" s="33">
        <f>IF(入力!G11="","",入力!G11)</f>
        <v>515055091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0005</v>
      </c>
      <c r="T20" s="33" t="str">
        <f>IF(入力!P12="","",入力!P12)</f>
        <v>千葉県四街道市四街道2-24-11</v>
      </c>
      <c r="U20" s="33" t="str">
        <f>IF(入力!AL11="","",入力!AL11)</f>
        <v>090</v>
      </c>
      <c r="V20" s="33" t="str">
        <f>IF(入力!AK12="","",入力!AK12)</f>
        <v>8290</v>
      </c>
      <c r="W20" s="33" t="str">
        <f>IF(入力!AP12="","",入力!AP12)</f>
        <v>8406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・090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金城</v>
      </c>
      <c r="D24" s="75" t="str">
        <f>VLOOKUP($B$51,$A$53:$F$352,4)</f>
        <v>優那</v>
      </c>
      <c r="E24" s="75" t="str">
        <f>VLOOKUP($B$51,$A$53:$F$352,5)</f>
        <v>キンジョウ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金城</v>
      </c>
      <c r="D53" s="33" t="str">
        <f>IF(入力!E26="","",入力!E26)</f>
        <v>優那</v>
      </c>
      <c r="E53" s="33" t="str">
        <f>IF(入力!C25="","",入力!C25)</f>
        <v>キンジョウ</v>
      </c>
      <c r="F53" s="33" t="str">
        <f>IF(入力!E25="","",入力!E25)</f>
        <v>ユウナ</v>
      </c>
      <c r="G53" s="33">
        <f>IF(入力!M25="","",入力!M25)</f>
        <v>514607889</v>
      </c>
      <c r="H53" s="33" t="str">
        <f>IF(入力!I25="","",入力!I25)</f>
        <v>四街道市立和良比小学校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三浦</v>
      </c>
      <c r="D54" s="33" t="str">
        <f>IF(入力!E28="","",入力!E28)</f>
        <v>実紗</v>
      </c>
      <c r="E54" s="33" t="str">
        <f>IF(入力!C27="","",入力!C27)</f>
        <v>ミウラ</v>
      </c>
      <c r="F54" s="33" t="str">
        <f>IF(入力!E27="","",入力!E27)</f>
        <v>ミサ</v>
      </c>
      <c r="G54" s="33">
        <f>IF(入力!M27="","",入力!M27)</f>
        <v>513547907</v>
      </c>
      <c r="H54" s="33" t="str">
        <f>IF(入力!I27="","",入力!I27)</f>
        <v>四街道市立中央小学校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鎌谷</v>
      </c>
      <c r="D55" s="33" t="str">
        <f>IF(入力!E30="","",入力!E30)</f>
        <v>未玖</v>
      </c>
      <c r="E55" s="33" t="str">
        <f>IF(入力!C29="","",入力!C29)</f>
        <v>カマヤ</v>
      </c>
      <c r="F55" s="33" t="str">
        <f>IF(入力!E29="","",入力!E29)</f>
        <v>ミク</v>
      </c>
      <c r="G55" s="33">
        <f>IF(入力!M29="","",入力!M29)</f>
        <v>516070380</v>
      </c>
      <c r="H55" s="33" t="str">
        <f>IF(入力!I29="","",入力!I29)</f>
        <v>四街道市立中央小学校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椚</v>
      </c>
      <c r="D56" s="33" t="str">
        <f>IF(入力!E32="","",入力!E32)</f>
        <v>結</v>
      </c>
      <c r="E56" s="33" t="str">
        <f>IF(入力!C31="","",入力!C31)</f>
        <v>クヌギ</v>
      </c>
      <c r="F56" s="33" t="str">
        <f>IF(入力!E31="","",入力!E31)</f>
        <v>ユイ</v>
      </c>
      <c r="G56" s="33">
        <f>IF(入力!M31="","",入力!M31)</f>
        <v>516756790</v>
      </c>
      <c r="H56" s="33" t="str">
        <f>IF(入力!I31="","",入力!I31)</f>
        <v>四街道市立大日小学校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松浦</v>
      </c>
      <c r="D57" s="33" t="str">
        <f>IF(入力!E34="","",入力!E34)</f>
        <v>由奈</v>
      </c>
      <c r="E57" s="33" t="str">
        <f>IF(入力!C33="","",入力!C33)</f>
        <v>マツウラ</v>
      </c>
      <c r="F57" s="33" t="str">
        <f>IF(入力!E33="","",入力!E33)</f>
        <v>ユナ</v>
      </c>
      <c r="G57" s="33">
        <f>IF(入力!M33="","",入力!M33)</f>
        <v>518079444</v>
      </c>
      <c r="H57" s="33" t="str">
        <f>IF(入力!I33="","",入力!I33)</f>
        <v>四街道市立四街道小学校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美奈</v>
      </c>
      <c r="E58" s="33" t="str">
        <f>IF(入力!C35="","",入力!C35)</f>
        <v>エンドウ</v>
      </c>
      <c r="F58" s="33" t="str">
        <f>IF(入力!E35="","",入力!E35)</f>
        <v>ミナ</v>
      </c>
      <c r="G58" s="33">
        <f>IF(入力!M35="","",入力!M35)</f>
        <v>514536120</v>
      </c>
      <c r="H58" s="33" t="str">
        <f>IF(入力!I35="","",入力!I35)</f>
        <v>四街道市立和良比小学校</v>
      </c>
      <c r="I58" s="33">
        <f>IF(入力!G35="","",入力!G35)</f>
        <v>4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篠原</v>
      </c>
      <c r="D59" s="33" t="str">
        <f>IF(入力!E38="","",入力!E38)</f>
        <v>瑚子</v>
      </c>
      <c r="E59" s="33" t="str">
        <f>IF(入力!C37="","",入力!C37)</f>
        <v>シノハラ</v>
      </c>
      <c r="F59" s="33" t="str">
        <f>IF(入力!E37="","",入力!E37)</f>
        <v>ココ</v>
      </c>
      <c r="G59" s="33">
        <f>IF(入力!M37="","",入力!M37)</f>
        <v>514760196</v>
      </c>
      <c r="H59" s="33" t="str">
        <f>IF(入力!I37="","",入力!I37)</f>
        <v>四街道市立四街道小学校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小林</v>
      </c>
      <c r="D60" s="33" t="str">
        <f>IF(入力!E40="","",入力!E40)</f>
        <v>莉緒</v>
      </c>
      <c r="E60" s="33" t="str">
        <f>IF(入力!C39="","",入力!C39)</f>
        <v>コバヤシ</v>
      </c>
      <c r="F60" s="33" t="str">
        <f>IF(入力!E39="","",入力!E39)</f>
        <v>リオン</v>
      </c>
      <c r="G60" s="33">
        <f>IF(入力!M39="","",入力!M39)</f>
        <v>515022231</v>
      </c>
      <c r="H60" s="33" t="str">
        <f>IF(入力!I39="","",入力!I39)</f>
        <v>四街道市立南小学校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越川</v>
      </c>
      <c r="D61" s="33" t="str">
        <f>IF(入力!E42="","",入力!E42)</f>
        <v>陽菜</v>
      </c>
      <c r="E61" s="33" t="str">
        <f>IF(入力!C41="","",入力!C41)</f>
        <v>コシカワ</v>
      </c>
      <c r="F61" s="33" t="str">
        <f>IF(入力!E41="","",入力!E41)</f>
        <v>ヒナ</v>
      </c>
      <c r="G61" s="33">
        <f>IF(入力!M41="","",入力!M41)</f>
        <v>516607151</v>
      </c>
      <c r="H61" s="33" t="str">
        <f>IF(入力!I41="","",入力!I41)</f>
        <v>四街道市立南小学校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菅原</v>
      </c>
      <c r="D62" s="33" t="str">
        <f>IF(入力!E44="","",入力!E44)</f>
        <v>あゆむ</v>
      </c>
      <c r="E62" s="33" t="str">
        <f>IF(入力!C43="","",入力!C43)</f>
        <v>スガワラ</v>
      </c>
      <c r="F62" s="33" t="str">
        <f>IF(入力!E43="","",入力!E43)</f>
        <v>アユム</v>
      </c>
      <c r="G62" s="33">
        <f>IF(入力!M43="","",入力!M43)</f>
        <v>518079413</v>
      </c>
      <c r="H62" s="33" t="str">
        <f>IF(入力!I43="","",入力!I43)</f>
        <v>四街道市立南小学校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及川</v>
      </c>
      <c r="D63" s="33" t="str">
        <f>IF(入力!E46="","",入力!E46)</f>
        <v>凜</v>
      </c>
      <c r="E63" s="33" t="str">
        <f>IF(入力!C45="","",入力!C45)</f>
        <v>オヨカワ</v>
      </c>
      <c r="F63" s="33" t="str">
        <f>IF(入力!E45="","",入力!E45)</f>
        <v>リン</v>
      </c>
      <c r="G63" s="33">
        <f>IF(入力!M45="","",入力!M45)</f>
        <v>518567842</v>
      </c>
      <c r="H63" s="33" t="str">
        <f>IF(入力!I45="","",入力!I45)</f>
        <v>四街道市立南小学校</v>
      </c>
      <c r="I63" s="33">
        <f>IF(入力!G45="","",入力!G45)</f>
        <v>4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佐々木</v>
      </c>
      <c r="D64" s="33" t="str">
        <f>IF(入力!E48="","",入力!E48)</f>
        <v>美緒</v>
      </c>
      <c r="E64" s="33" t="str">
        <f>IF(入力!C47="","",入力!C47)</f>
        <v>ササキ</v>
      </c>
      <c r="F64" s="33" t="str">
        <f>IF(入力!E47="","",入力!E47)</f>
        <v>ミオ</v>
      </c>
      <c r="G64" s="33">
        <f>IF(入力!M47="","",入力!M47)</f>
        <v>515368089</v>
      </c>
      <c r="H64" s="33" t="str">
        <f>IF(入力!I47="","",入力!I47)</f>
        <v>四街道市立四街道小学校</v>
      </c>
      <c r="I64" s="33">
        <f>IF(入力!G47="","",入力!G47)</f>
        <v>3</v>
      </c>
      <c r="J64" s="33">
        <f>IF(入力!P47="","",入力!P47)</f>
        <v>131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2018-09-25T13:53:19Z</dcterms:modified>
</cp:coreProperties>
</file>