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5" yWindow="-105" windowWidth="19425" windowHeight="10305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<sst xmlns="http://schemas.openxmlformats.org/spreadsheetml/2006/main" count="307" uniqueCount="237">
  <si>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</si>
  <si>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</si>
  <si>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</si>
  <si>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</si>
  <si>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</si>
  <si>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</si>
  <si>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</si>
  <si>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</si>
  <si>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</si>
  <si>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</si>
  <si>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</si>
  <si>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</si>
  <si>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</si>
  <si>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</si>
  <si>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</si>
  <si>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</si>
  <si>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</si>
  <si>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</si>
  <si>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</si>
  <si>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</si>
  <si>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</si>
  <si>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</si>
  <si>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</si>
  <si>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</si>
  <si>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</si>
  <si>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</si>
  <si>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</si>
  <si>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</si>
  <si>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</si>
  <si>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</si>
  <si>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</si>
  <si>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</si>
  <si>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</si>
  <si>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</si>
  <si>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</si>
  <si>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</si>
  <si>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</si>
  <si>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</si>
  <si>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</si>
  <si>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</si>
  <si>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</si>
  <si>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</si>
  <si>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</si>
  <si>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</si>
  <si>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</si>
  <si>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</si>
  <si>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</si>
  <si>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</si>
  <si>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</si>
  <si>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</si>
  <si>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</si>
  <si>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</si>
  <si>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</si>
  <si>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</si>
  <si>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</si>
  <si>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</si>
  <si>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</si>
  <si>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</si>
  <si>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</si>
  <si>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</si>
  <si>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</si>
  <si>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</si>
  <si>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</si>
  <si>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</si>
  <si>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</si>
  <si>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</si>
  <si>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</si>
  <si>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</si>
  <si>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</si>
  <si>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</si>
  <si>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</si>
  <si>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</si>
  <si>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</si>
  <si>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</si>
  <si>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</si>
  <si>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</si>
  <si>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</si>
  <si>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</si>
  <si>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</si>
  <si>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</si>
  <si>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</si>
  <si>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</si>
  <si>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</si>
  <si>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</si>
  <si>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</si>
  <si>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</si>
  <si>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</si>
  <si>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</si>
  <si>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</si>
  <si>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</si>
  <si>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</si>
  <si>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</si>
  <si>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</si>
  <si>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</si>
  <si>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</si>
  <si>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</si>
  <si>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</si>
  <si>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</si>
  <si>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</si>
  <si>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</si>
  <si>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</si>
  <si>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</si>
  <si>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</si>
  <si>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</si>
  <si>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</si>
  <si>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</si>
  <si>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</si>
  <si>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</si>
  <si>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</si>
  <si>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</si>
  <si>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</si>
  <si>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</si>
  <si>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</si>
  <si>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</si>
  <si>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</si>
  <si>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</si>
  <si>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</si>
  <si>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</si>
  <si>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</si>
  <si>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</si>
  <si>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</si>
  <si>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</si>
  <si>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</si>
  <si>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</si>
  <si>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</si>
  <si>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</si>
  <si>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</si>
  <si>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</si>
  <si>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</si>
  <si>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</si>
  <si>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</si>
  <si>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</si>
  <si>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</si>
  <si>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クローバー・ブイヨツカイドウ</t>
  </si>
  <si>
    <t>クローバー・Ｖ四街道</t>
    <rPh sb="7" eb="10">
      <t>ヨツカイドウ</t>
    </rPh>
    <phoneticPr fontId="2"/>
  </si>
  <si>
    <t>四街道</t>
    <rPh sb="0" eb="3">
      <t>ヨツカイドウ</t>
    </rPh>
    <phoneticPr fontId="2"/>
  </si>
  <si>
    <t>総武本</t>
    <rPh sb="0" eb="2">
      <t>ソウブ</t>
    </rPh>
    <rPh sb="2" eb="3">
      <t>ホン</t>
    </rPh>
    <phoneticPr fontId="2"/>
  </si>
  <si>
    <t>091C0200774</t>
  </si>
  <si>
    <t>アキバ</t>
  </si>
  <si>
    <t>アキバ</t>
    <phoneticPr fontId="2"/>
  </si>
  <si>
    <t>ヒロシ</t>
  </si>
  <si>
    <t>ヒロシ</t>
    <phoneticPr fontId="2"/>
  </si>
  <si>
    <t>秋葉</t>
    <rPh sb="0" eb="2">
      <t>アキバ</t>
    </rPh>
    <phoneticPr fontId="2"/>
  </si>
  <si>
    <t>博史</t>
    <rPh sb="0" eb="1">
      <t>ヒロシ</t>
    </rPh>
    <rPh sb="1" eb="2">
      <t>シ</t>
    </rPh>
    <phoneticPr fontId="2"/>
  </si>
  <si>
    <t>２８４</t>
    <phoneticPr fontId="2"/>
  </si>
  <si>
    <t>０００７</t>
    <phoneticPr fontId="2"/>
  </si>
  <si>
    <t>千葉県四街道市さつきヶ丘１３－４</t>
    <rPh sb="0" eb="3">
      <t>チバケン</t>
    </rPh>
    <rPh sb="3" eb="7">
      <t>ヨツカイドウシ</t>
    </rPh>
    <rPh sb="11" eb="12">
      <t>オカ</t>
    </rPh>
    <phoneticPr fontId="2"/>
  </si>
  <si>
    <t>０４３</t>
    <phoneticPr fontId="2"/>
  </si>
  <si>
    <t>４２２</t>
    <phoneticPr fontId="2"/>
  </si>
  <si>
    <t>４６４０</t>
    <phoneticPr fontId="2"/>
  </si>
  <si>
    <t>コバヤシ</t>
    <phoneticPr fontId="2"/>
  </si>
  <si>
    <t>リョウタ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</si>
  <si>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</si>
  <si>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</si>
  <si>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００１６</t>
    <phoneticPr fontId="2"/>
  </si>
  <si>
    <t>千葉県四街道市もねの里４－１９－１０</t>
    <rPh sb="0" eb="3">
      <t>チバケン</t>
    </rPh>
    <rPh sb="3" eb="7">
      <t>ヨツカイドウシ</t>
    </rPh>
    <rPh sb="10" eb="11">
      <t>サト</t>
    </rPh>
    <phoneticPr fontId="2"/>
  </si>
  <si>
    <t>０９０</t>
    <phoneticPr fontId="2"/>
  </si>
  <si>
    <t>７０１０</t>
    <phoneticPr fontId="2"/>
  </si>
  <si>
    <t>８８０２</t>
    <phoneticPr fontId="2"/>
  </si>
  <si>
    <t>伊藤</t>
    <rPh sb="0" eb="2">
      <t>イトウ</t>
    </rPh>
    <phoneticPr fontId="2"/>
  </si>
  <si>
    <t>美咲</t>
    <rPh sb="0" eb="2">
      <t>ミサキ</t>
    </rPh>
    <phoneticPr fontId="2"/>
  </si>
  <si>
    <t>イトウ</t>
    <phoneticPr fontId="2"/>
  </si>
  <si>
    <t>ミサキ</t>
    <phoneticPr fontId="2"/>
  </si>
  <si>
    <t>河村</t>
    <rPh sb="0" eb="2">
      <t>カワムラ</t>
    </rPh>
    <phoneticPr fontId="2"/>
  </si>
  <si>
    <t>カワムラ</t>
    <phoneticPr fontId="2"/>
  </si>
  <si>
    <t>アンナ</t>
    <phoneticPr fontId="2"/>
  </si>
  <si>
    <t>杏奈</t>
    <rPh sb="0" eb="2">
      <t>アンナ</t>
    </rPh>
    <phoneticPr fontId="2"/>
  </si>
  <si>
    <t>０００９</t>
    <phoneticPr fontId="2"/>
  </si>
  <si>
    <t>千葉県四街道市めいわ１－１６－４</t>
    <rPh sb="0" eb="3">
      <t>チバケン</t>
    </rPh>
    <rPh sb="3" eb="7">
      <t>ヨツカイドウシ</t>
    </rPh>
    <phoneticPr fontId="2"/>
  </si>
  <si>
    <t>１０１０</t>
    <phoneticPr fontId="2"/>
  </si>
  <si>
    <t>５４２６</t>
    <phoneticPr fontId="2"/>
  </si>
  <si>
    <t>①</t>
    <phoneticPr fontId="2"/>
  </si>
  <si>
    <t>ヒラツカ</t>
    <phoneticPr fontId="2"/>
  </si>
  <si>
    <t>アヤナ</t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</si>
  <si>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</si>
  <si>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平塚</t>
    <rPh sb="0" eb="2">
      <t>ヒラツカ</t>
    </rPh>
    <phoneticPr fontId="2"/>
  </si>
  <si>
    <t>彩奈</t>
    <rPh sb="0" eb="2">
      <t>アヤナ</t>
    </rPh>
    <phoneticPr fontId="2"/>
  </si>
  <si>
    <t>オオウラ</t>
    <phoneticPr fontId="2"/>
  </si>
  <si>
    <t>ユイ</t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</si>
  <si>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</si>
  <si>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大浦</t>
    <rPh sb="0" eb="2">
      <t>オオウラ</t>
    </rPh>
    <phoneticPr fontId="2"/>
  </si>
  <si>
    <t>結衣</t>
    <rPh sb="0" eb="2">
      <t>ユイ</t>
    </rPh>
    <phoneticPr fontId="2"/>
  </si>
  <si>
    <t>フカツ</t>
    <phoneticPr fontId="2"/>
  </si>
  <si>
    <t>ユウ</t>
    <phoneticPr fontId="2"/>
  </si>
  <si>
    <t>深津</t>
    <rPh sb="0" eb="2">
      <t>フカツ</t>
    </rPh>
    <phoneticPr fontId="2"/>
  </si>
  <si>
    <t>結生</t>
    <rPh sb="0" eb="1">
      <t>ムス</t>
    </rPh>
    <rPh sb="1" eb="2">
      <t>イ</t>
    </rPh>
    <phoneticPr fontId="2"/>
  </si>
  <si>
    <t>ササキ</t>
    <phoneticPr fontId="2"/>
  </si>
  <si>
    <t>リッカ</t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</si>
  <si>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</si>
  <si>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佐々木</t>
    <rPh sb="0" eb="3">
      <t>ササキ</t>
    </rPh>
    <phoneticPr fontId="2"/>
  </si>
  <si>
    <t>律歌</t>
    <rPh sb="0" eb="1">
      <t>リツ</t>
    </rPh>
    <rPh sb="1" eb="2">
      <t>ウタ</t>
    </rPh>
    <phoneticPr fontId="2"/>
  </si>
  <si>
    <t>スズキ</t>
    <phoneticPr fontId="2"/>
  </si>
  <si>
    <t>アンナ</t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</si>
  <si>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</si>
  <si>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鈴木</t>
    <rPh sb="0" eb="2">
      <t>スズキ</t>
    </rPh>
    <phoneticPr fontId="2"/>
  </si>
  <si>
    <t>杏菜</t>
    <rPh sb="0" eb="2">
      <t>アンナ</t>
    </rPh>
    <phoneticPr fontId="2"/>
  </si>
  <si>
    <t>ササイ</t>
    <phoneticPr fontId="2"/>
  </si>
  <si>
    <t>ミユ</t>
    <phoneticPr fontId="2"/>
  </si>
  <si>
    <t>佐倉市立間野台小学校</t>
    <rPh sb="0" eb="4">
      <t>サクラシリツ</t>
    </rPh>
    <rPh sb="4" eb="6">
      <t>マノ</t>
    </rPh>
    <rPh sb="6" eb="7">
      <t>ダイ</t>
    </rPh>
    <rPh sb="7" eb="10">
      <t>ショウガッコウ</t>
    </rPh>
    <phoneticPr fontId="2"/>
  </si>
  <si>
    <t>笹井</t>
    <rPh sb="0" eb="2">
      <t>ササイ</t>
    </rPh>
    <phoneticPr fontId="2"/>
  </si>
  <si>
    <t>実結</t>
    <rPh sb="0" eb="2">
      <t>ミユ</t>
    </rPh>
    <phoneticPr fontId="2"/>
  </si>
  <si>
    <t>フルカワ</t>
    <phoneticPr fontId="2"/>
  </si>
  <si>
    <t>アカリ</t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</si>
  <si>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</si>
  <si>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古川</t>
    <rPh sb="0" eb="2">
      <t>フルカワ</t>
    </rPh>
    <phoneticPr fontId="2"/>
  </si>
  <si>
    <t>彩莉</t>
    <rPh sb="0" eb="1">
      <t>アヤ</t>
    </rPh>
    <rPh sb="1" eb="2">
      <t>リ</t>
    </rPh>
    <phoneticPr fontId="2"/>
  </si>
  <si>
    <t>ヤマダ</t>
    <phoneticPr fontId="2"/>
  </si>
  <si>
    <t>リノ</t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</si>
  <si>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</si>
  <si>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山田</t>
    <rPh sb="0" eb="2">
      <t>ヤマダ</t>
    </rPh>
    <phoneticPr fontId="2"/>
  </si>
  <si>
    <t>梨乃</t>
    <rPh sb="0" eb="2">
      <t>リノ</t>
    </rPh>
    <phoneticPr fontId="2"/>
  </si>
  <si>
    <t>シノハラ</t>
    <phoneticPr fontId="2"/>
  </si>
  <si>
    <t>リユ</t>
    <phoneticPr fontId="2"/>
  </si>
  <si>
    <t>四街道市栗南小学校</t>
    <rPh sb="0" eb="4">
      <t>ヨツカイドウシ</t>
    </rPh>
    <rPh sb="4" eb="5">
      <t>リツ</t>
    </rPh>
    <rPh sb="5" eb="6">
      <t>ミナミ</t>
    </rPh>
    <rPh sb="6" eb="9">
      <t>ショウガッコウ</t>
    </rPh>
    <phoneticPr fontId="2"/>
  </si>
  <si>
    <t>篠原</t>
    <rPh sb="0" eb="2">
      <t>シノハラ</t>
    </rPh>
    <phoneticPr fontId="2"/>
  </si>
  <si>
    <t>莉優</t>
    <rPh sb="0" eb="1">
      <t>リ</t>
    </rPh>
    <rPh sb="1" eb="2">
      <t>ユウ</t>
    </rPh>
    <phoneticPr fontId="2"/>
  </si>
  <si>
    <t>カワムラ</t>
    <phoneticPr fontId="2"/>
  </si>
  <si>
    <t>モア</t>
    <phoneticPr fontId="2"/>
  </si>
  <si>
    <t>河村</t>
    <rPh sb="0" eb="2">
      <t>カワムラ</t>
    </rPh>
    <phoneticPr fontId="2"/>
  </si>
  <si>
    <t>萌杏</t>
    <rPh sb="0" eb="1">
      <t>モエ</t>
    </rPh>
    <rPh sb="1" eb="2">
      <t>アン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</si>
  <si>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"/>
  </si>
  <si>
    <t>コバヤシ</t>
    <phoneticPr fontId="2"/>
  </si>
  <si>
    <t>リエル</t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</si>
  <si>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</si>
  <si>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小林</t>
    <rPh sb="0" eb="2">
      <t>コバヤシ</t>
    </rPh>
    <phoneticPr fontId="2"/>
  </si>
  <si>
    <t>莉琉</t>
    <rPh sb="0" eb="1">
      <t>リ</t>
    </rPh>
    <rPh sb="1" eb="2">
      <t>ル</t>
    </rPh>
    <phoneticPr fontId="2"/>
  </si>
  <si>
    <t>ヒシクラ</t>
    <phoneticPr fontId="2"/>
  </si>
  <si>
    <t>ココナ</t>
    <phoneticPr fontId="2"/>
  </si>
  <si>
    <t>菱倉</t>
    <rPh sb="0" eb="2">
      <t>ヒシクラ</t>
    </rPh>
    <phoneticPr fontId="2"/>
  </si>
  <si>
    <t>心菜</t>
    <rPh sb="0" eb="2">
      <t>ココナ</t>
    </rPh>
    <phoneticPr fontId="2"/>
  </si>
  <si>
    <t>千葉県印旛郡栄町安食２１７４</t>
    <rPh sb="0" eb="3">
      <t>チバケン</t>
    </rPh>
    <rPh sb="3" eb="6">
      <t>インバグン</t>
    </rPh>
    <rPh sb="6" eb="8">
      <t>サカエマチ</t>
    </rPh>
    <rPh sb="8" eb="10">
      <t>アジキ</t>
    </rPh>
    <phoneticPr fontId="2"/>
  </si>
  <si>
    <t>５８２９</t>
    <phoneticPr fontId="2"/>
  </si>
  <si>
    <t>０９５９</t>
    <phoneticPr fontId="2"/>
  </si>
  <si>
    <t>２７０</t>
    <phoneticPr fontId="2"/>
  </si>
  <si>
    <t>１５１６</t>
    <phoneticPr fontId="2"/>
  </si>
  <si>
    <t>０９０</t>
    <phoneticPr fontId="2"/>
  </si>
  <si>
    <t>今年のクローバーは５年生が８人、いつも元気で、いつも賑やかで、いつも笑顔のメンバーです。
これから１年間、８人でレギュラー争いをしながら切磋琢磨し、全国大会や関東大会を目指します。
「元気な声」でボールを繋ぎ、新人戦ベスト８以上が目標です。</t>
    <rPh sb="0" eb="2">
      <t>コトシ</t>
    </rPh>
    <rPh sb="10" eb="12">
      <t>ネンセイ</t>
    </rPh>
    <rPh sb="14" eb="15">
      <t>ニン</t>
    </rPh>
    <rPh sb="19" eb="21">
      <t>ゲンキ</t>
    </rPh>
    <rPh sb="26" eb="27">
      <t>ニギ</t>
    </rPh>
    <rPh sb="34" eb="36">
      <t>エガオ</t>
    </rPh>
    <rPh sb="50" eb="52">
      <t>ネンカン</t>
    </rPh>
    <rPh sb="54" eb="55">
      <t>ニン</t>
    </rPh>
    <rPh sb="61" eb="62">
      <t>アラソ</t>
    </rPh>
    <rPh sb="68" eb="70">
      <t>セッサ</t>
    </rPh>
    <rPh sb="70" eb="72">
      <t>タクマ</t>
    </rPh>
    <rPh sb="74" eb="76">
      <t>ゼンコク</t>
    </rPh>
    <rPh sb="76" eb="78">
      <t>タイカイ</t>
    </rPh>
    <rPh sb="79" eb="81">
      <t>カントウ</t>
    </rPh>
    <rPh sb="81" eb="83">
      <t>タイカイ</t>
    </rPh>
    <rPh sb="84" eb="86">
      <t>メザ</t>
    </rPh>
    <rPh sb="92" eb="94">
      <t>ゲンキ</t>
    </rPh>
    <rPh sb="95" eb="96">
      <t>コエ</t>
    </rPh>
    <rPh sb="102" eb="103">
      <t>ツナ</t>
    </rPh>
    <rPh sb="105" eb="108">
      <t>シンジンセン</t>
    </rPh>
    <rPh sb="112" eb="114">
      <t>イジョウ</t>
    </rPh>
    <rPh sb="115" eb="117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</si>
</sst>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view="pageBreakPreview" topLeftCell="A46" zoomScaleNormal="100" zoomScaleSheetLayoutView="100" workbookViewId="0">
      <selection activeCell="I53" sqref="I53:L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0" t="s">
        <v>114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5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05"/>
      <c r="L2" s="205"/>
      <c r="M2" s="205"/>
      <c r="N2" s="205"/>
      <c r="O2" s="206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02" t="s">
        <v>90</v>
      </c>
      <c r="K3" s="203"/>
      <c r="L3" s="203"/>
      <c r="M3" s="203"/>
      <c r="N3" s="203"/>
      <c r="O3" s="204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112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5" t="s">
        <v>122</v>
      </c>
      <c r="B4" s="216"/>
      <c r="C4" s="207">
        <v>430715648</v>
      </c>
      <c r="D4" s="208"/>
      <c r="E4" s="208"/>
      <c r="F4" s="208"/>
      <c r="G4" s="208"/>
      <c r="H4" s="208"/>
      <c r="I4" s="209"/>
      <c r="J4" s="219" t="s">
        <v>116</v>
      </c>
      <c r="K4" s="220"/>
      <c r="L4" s="220"/>
      <c r="M4" s="220"/>
      <c r="N4" s="220"/>
      <c r="O4" s="221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115</v>
      </c>
      <c r="B5" s="218"/>
      <c r="C5" s="210"/>
      <c r="D5" s="211"/>
      <c r="E5" s="211"/>
      <c r="F5" s="211"/>
      <c r="G5" s="211"/>
      <c r="H5" s="211"/>
      <c r="I5" s="212"/>
      <c r="J5" s="183">
        <v>22014</v>
      </c>
      <c r="K5" s="183"/>
      <c r="L5" s="183"/>
      <c r="M5" s="183"/>
      <c r="N5" s="183"/>
      <c r="O5" s="183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135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139</v>
      </c>
      <c r="D7" s="75"/>
      <c r="E7" s="130" t="s">
        <v>141</v>
      </c>
      <c r="F7" s="77"/>
      <c r="G7" s="185">
        <v>507262616</v>
      </c>
      <c r="H7" s="185"/>
      <c r="I7" s="185"/>
      <c r="J7" s="185">
        <v>15022</v>
      </c>
      <c r="K7" s="185"/>
      <c r="L7" s="185"/>
      <c r="M7" s="185" t="s">
        <v>137</v>
      </c>
      <c r="N7" s="185"/>
      <c r="O7" s="185"/>
      <c r="P7" s="159" t="s">
        <v>7</v>
      </c>
      <c r="Q7" s="160"/>
      <c r="R7" s="124" t="s">
        <v>144</v>
      </c>
      <c r="S7" s="124"/>
      <c r="T7" s="124"/>
      <c r="U7" s="124"/>
      <c r="V7" s="27" t="s">
        <v>8</v>
      </c>
      <c r="W7" s="115" t="s">
        <v>145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147</v>
      </c>
      <c r="AM7" s="59"/>
      <c r="AN7" s="59"/>
      <c r="AO7" s="59"/>
      <c r="AP7" s="59"/>
      <c r="AQ7" s="59"/>
      <c r="AR7" s="59"/>
      <c r="AS7" s="36" t="s">
        <v>10</v>
      </c>
      <c r="AT7" s="53">
        <v>60</v>
      </c>
    </row>
    <row r="8" spans="1:51" ht="18" customHeight="1">
      <c r="A8" s="71"/>
      <c r="B8" s="122"/>
      <c r="C8" s="131" t="s">
        <v>142</v>
      </c>
      <c r="D8" s="79"/>
      <c r="E8" s="132" t="s">
        <v>143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7" t="s">
        <v>146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148</v>
      </c>
      <c r="AL8" s="61"/>
      <c r="AM8" s="61"/>
      <c r="AN8" s="61"/>
      <c r="AO8" s="37" t="s">
        <v>11</v>
      </c>
      <c r="AP8" s="61" t="s">
        <v>149</v>
      </c>
      <c r="AQ8" s="61"/>
      <c r="AR8" s="61"/>
      <c r="AS8" s="62"/>
      <c r="AT8" s="53"/>
    </row>
    <row r="9" spans="1:51" ht="14.45" customHeight="1">
      <c r="A9" s="213" t="s">
        <v>131</v>
      </c>
      <c r="B9" s="122"/>
      <c r="C9" s="129" t="s">
        <v>150</v>
      </c>
      <c r="D9" s="75"/>
      <c r="E9" s="130" t="s">
        <v>151</v>
      </c>
      <c r="F9" s="77"/>
      <c r="G9" s="185">
        <v>515972947</v>
      </c>
      <c r="H9" s="185"/>
      <c r="I9" s="185"/>
      <c r="J9" s="185"/>
      <c r="K9" s="185"/>
      <c r="L9" s="185"/>
      <c r="M9" s="185">
        <v>431405</v>
      </c>
      <c r="N9" s="185"/>
      <c r="O9" s="185"/>
      <c r="P9" s="159" t="s">
        <v>7</v>
      </c>
      <c r="Q9" s="160"/>
      <c r="R9" s="124" t="s">
        <v>144</v>
      </c>
      <c r="S9" s="124"/>
      <c r="T9" s="124"/>
      <c r="U9" s="124"/>
      <c r="V9" s="27" t="s">
        <v>8</v>
      </c>
      <c r="W9" s="115" t="s">
        <v>154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235</v>
      </c>
      <c r="AM9" s="59"/>
      <c r="AN9" s="59"/>
      <c r="AO9" s="59"/>
      <c r="AP9" s="59"/>
      <c r="AQ9" s="59"/>
      <c r="AR9" s="59"/>
      <c r="AS9" s="36" t="s">
        <v>125</v>
      </c>
      <c r="AT9" s="54">
        <v>39</v>
      </c>
    </row>
    <row r="10" spans="1:51" ht="18" customHeight="1">
      <c r="A10" s="71"/>
      <c r="B10" s="122"/>
      <c r="C10" s="131" t="s">
        <v>152</v>
      </c>
      <c r="D10" s="79"/>
      <c r="E10" s="132" t="s">
        <v>153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7" t="s">
        <v>155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157</v>
      </c>
      <c r="AL10" s="61"/>
      <c r="AM10" s="61"/>
      <c r="AN10" s="61"/>
      <c r="AO10" s="37" t="s">
        <v>126</v>
      </c>
      <c r="AP10" s="61" t="s">
        <v>158</v>
      </c>
      <c r="AQ10" s="61"/>
      <c r="AR10" s="61"/>
      <c r="AS10" s="62"/>
      <c r="AT10" s="54"/>
    </row>
    <row r="11" spans="1:51" ht="14.45" customHeight="1">
      <c r="A11" s="213" t="s">
        <v>132</v>
      </c>
      <c r="B11" s="122"/>
      <c r="C11" s="74" t="s">
        <v>161</v>
      </c>
      <c r="D11" s="75"/>
      <c r="E11" s="76" t="s">
        <v>162</v>
      </c>
      <c r="F11" s="77"/>
      <c r="G11" s="185">
        <v>526648533</v>
      </c>
      <c r="H11" s="185"/>
      <c r="I11" s="185"/>
      <c r="J11" s="185"/>
      <c r="K11" s="185"/>
      <c r="L11" s="185"/>
      <c r="M11" s="185"/>
      <c r="N11" s="185"/>
      <c r="O11" s="185"/>
      <c r="P11" s="159" t="s">
        <v>7</v>
      </c>
      <c r="Q11" s="160"/>
      <c r="R11" s="222" t="s">
        <v>233</v>
      </c>
      <c r="S11" s="124"/>
      <c r="T11" s="124"/>
      <c r="U11" s="124"/>
      <c r="V11" s="27" t="s">
        <v>8</v>
      </c>
      <c r="W11" s="115" t="s">
        <v>234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156</v>
      </c>
      <c r="AM11" s="59"/>
      <c r="AN11" s="59"/>
      <c r="AO11" s="59"/>
      <c r="AP11" s="59"/>
      <c r="AQ11" s="59"/>
      <c r="AR11" s="59"/>
      <c r="AS11" s="36" t="s">
        <v>10</v>
      </c>
      <c r="AT11" s="54">
        <v>35</v>
      </c>
    </row>
    <row r="12" spans="1:51" ht="18" customHeight="1">
      <c r="A12" s="71"/>
      <c r="B12" s="122"/>
      <c r="C12" s="78" t="s">
        <v>159</v>
      </c>
      <c r="D12" s="79"/>
      <c r="E12" s="80" t="s">
        <v>160</v>
      </c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7" t="s">
        <v>230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231</v>
      </c>
      <c r="AL12" s="61"/>
      <c r="AM12" s="61"/>
      <c r="AN12" s="61"/>
      <c r="AO12" s="37" t="s">
        <v>8</v>
      </c>
      <c r="AP12" s="61" t="s">
        <v>232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 t="s">
        <v>164</v>
      </c>
      <c r="D13" s="75"/>
      <c r="E13" s="130" t="s">
        <v>165</v>
      </c>
      <c r="F13" s="77"/>
      <c r="G13" s="185">
        <v>524339273</v>
      </c>
      <c r="H13" s="185"/>
      <c r="I13" s="185"/>
      <c r="J13" s="185"/>
      <c r="K13" s="185"/>
      <c r="L13" s="185"/>
      <c r="M13" s="185"/>
      <c r="N13" s="185"/>
      <c r="O13" s="185"/>
      <c r="P13" s="159" t="s">
        <v>7</v>
      </c>
      <c r="Q13" s="160"/>
      <c r="R13" s="124" t="s">
        <v>144</v>
      </c>
      <c r="S13" s="124"/>
      <c r="T13" s="124"/>
      <c r="U13" s="124"/>
      <c r="V13" s="27" t="s">
        <v>8</v>
      </c>
      <c r="W13" s="115" t="s">
        <v>167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156</v>
      </c>
      <c r="AM13" s="59"/>
      <c r="AN13" s="59"/>
      <c r="AO13" s="59"/>
      <c r="AP13" s="59"/>
      <c r="AQ13" s="59"/>
      <c r="AR13" s="59"/>
      <c r="AS13" s="36" t="s">
        <v>125</v>
      </c>
      <c r="AT13" s="54">
        <v>43</v>
      </c>
    </row>
    <row r="14" spans="1:51" ht="18" customHeight="1">
      <c r="A14" s="71"/>
      <c r="B14" s="122"/>
      <c r="C14" s="131" t="s">
        <v>163</v>
      </c>
      <c r="D14" s="79"/>
      <c r="E14" s="132" t="s">
        <v>166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7" t="s">
        <v>168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169</v>
      </c>
      <c r="AL14" s="61"/>
      <c r="AM14" s="61"/>
      <c r="AN14" s="61"/>
      <c r="AO14" s="37" t="s">
        <v>126</v>
      </c>
      <c r="AP14" s="61" t="s">
        <v>170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138</v>
      </c>
      <c r="D15" s="75"/>
      <c r="E15" s="130" t="s">
        <v>140</v>
      </c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142</v>
      </c>
      <c r="D16" s="79"/>
      <c r="E16" s="132" t="s">
        <v>143</v>
      </c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9" t="s">
        <v>97</v>
      </c>
      <c r="B17" s="122"/>
      <c r="C17" s="129" t="s">
        <v>138</v>
      </c>
      <c r="D17" s="75"/>
      <c r="E17" s="130" t="s">
        <v>140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59" t="s">
        <v>7</v>
      </c>
      <c r="Q17" s="160"/>
      <c r="R17" s="124" t="s">
        <v>144</v>
      </c>
      <c r="S17" s="124"/>
      <c r="T17" s="124"/>
      <c r="U17" s="124"/>
      <c r="V17" s="27" t="s">
        <v>8</v>
      </c>
      <c r="W17" s="115" t="s">
        <v>145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147</v>
      </c>
      <c r="AM17" s="59"/>
      <c r="AN17" s="59"/>
      <c r="AO17" s="59"/>
      <c r="AP17" s="59"/>
      <c r="AQ17" s="59"/>
      <c r="AR17" s="59"/>
      <c r="AS17" s="36" t="s">
        <v>125</v>
      </c>
      <c r="AT17" s="54">
        <v>60</v>
      </c>
    </row>
    <row r="18" spans="1:46" ht="18" customHeight="1">
      <c r="A18" s="71"/>
      <c r="B18" s="122"/>
      <c r="C18" s="131" t="s">
        <v>142</v>
      </c>
      <c r="D18" s="79"/>
      <c r="E18" s="132" t="s">
        <v>143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7" t="s">
        <v>146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148</v>
      </c>
      <c r="AL18" s="61"/>
      <c r="AM18" s="61"/>
      <c r="AN18" s="61"/>
      <c r="AO18" s="37" t="s">
        <v>126</v>
      </c>
      <c r="AP18" s="61" t="s">
        <v>149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千葉県四街道市さつきヶ丘１３－４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０４３-４２２-４６４０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8">
        <v>90</v>
      </c>
      <c r="D23" s="190"/>
      <c r="E23" s="190">
        <v>9815</v>
      </c>
      <c r="F23" s="190"/>
      <c r="G23" s="190">
        <v>8502</v>
      </c>
      <c r="H23" s="190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4"/>
      <c r="C24" s="199"/>
      <c r="D24" s="191"/>
      <c r="E24" s="191"/>
      <c r="F24" s="191"/>
      <c r="G24" s="191"/>
      <c r="H24" s="191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182" t="s">
        <v>171</v>
      </c>
      <c r="C27" s="129" t="s">
        <v>172</v>
      </c>
      <c r="D27" s="75"/>
      <c r="E27" s="130" t="s">
        <v>173</v>
      </c>
      <c r="F27" s="77"/>
      <c r="G27" s="82">
        <v>5</v>
      </c>
      <c r="H27" s="65"/>
      <c r="I27" s="82" t="s">
        <v>174</v>
      </c>
      <c r="J27" s="64"/>
      <c r="K27" s="64"/>
      <c r="L27" s="65"/>
      <c r="M27" s="63">
        <v>521826820</v>
      </c>
      <c r="N27" s="64"/>
      <c r="O27" s="65"/>
      <c r="P27" s="63">
        <v>146</v>
      </c>
      <c r="Q27" s="64"/>
      <c r="R27" s="64"/>
      <c r="S27" s="64"/>
      <c r="T27" s="69"/>
      <c r="U27" s="1"/>
      <c r="V27" s="1"/>
      <c r="W27" s="1"/>
      <c r="X27" s="1"/>
      <c r="Y27" s="192">
        <v>14</v>
      </c>
      <c r="Z27" s="193"/>
      <c r="AA27" s="193"/>
      <c r="AB27" s="193"/>
      <c r="AC27" s="193"/>
      <c r="AD27" s="193"/>
      <c r="AE27" s="193"/>
      <c r="AF27" s="193"/>
      <c r="AG27" s="19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175</v>
      </c>
      <c r="D28" s="79"/>
      <c r="E28" s="132" t="s">
        <v>176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5"/>
      <c r="Z28" s="196"/>
      <c r="AA28" s="196"/>
      <c r="AB28" s="196"/>
      <c r="AC28" s="196"/>
      <c r="AD28" s="196"/>
      <c r="AE28" s="196"/>
      <c r="AF28" s="196"/>
      <c r="AG28" s="19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177</v>
      </c>
      <c r="D29" s="75"/>
      <c r="E29" s="130" t="s">
        <v>178</v>
      </c>
      <c r="F29" s="77"/>
      <c r="G29" s="82">
        <v>5</v>
      </c>
      <c r="H29" s="65"/>
      <c r="I29" s="82" t="s">
        <v>179</v>
      </c>
      <c r="J29" s="64"/>
      <c r="K29" s="64"/>
      <c r="L29" s="65"/>
      <c r="M29" s="63">
        <v>523677703</v>
      </c>
      <c r="N29" s="64"/>
      <c r="O29" s="65"/>
      <c r="P29" s="63">
        <v>138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180</v>
      </c>
      <c r="D30" s="79"/>
      <c r="E30" s="132" t="s">
        <v>181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182</v>
      </c>
      <c r="D31" s="75"/>
      <c r="E31" s="130" t="s">
        <v>183</v>
      </c>
      <c r="F31" s="77"/>
      <c r="G31" s="82">
        <v>5</v>
      </c>
      <c r="H31" s="65"/>
      <c r="I31" s="82" t="s">
        <v>179</v>
      </c>
      <c r="J31" s="64"/>
      <c r="K31" s="64"/>
      <c r="L31" s="65"/>
      <c r="M31" s="63">
        <v>521733685</v>
      </c>
      <c r="N31" s="64"/>
      <c r="O31" s="65"/>
      <c r="P31" s="63">
        <v>137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184</v>
      </c>
      <c r="D32" s="79"/>
      <c r="E32" s="132" t="s">
        <v>185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186</v>
      </c>
      <c r="D33" s="75"/>
      <c r="E33" s="130" t="s">
        <v>187</v>
      </c>
      <c r="F33" s="77"/>
      <c r="G33" s="82">
        <v>5</v>
      </c>
      <c r="H33" s="65"/>
      <c r="I33" s="82" t="s">
        <v>188</v>
      </c>
      <c r="J33" s="64"/>
      <c r="K33" s="64"/>
      <c r="L33" s="65"/>
      <c r="M33" s="63">
        <v>523057406</v>
      </c>
      <c r="N33" s="64"/>
      <c r="O33" s="65"/>
      <c r="P33" s="63">
        <v>136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189</v>
      </c>
      <c r="D34" s="79"/>
      <c r="E34" s="132" t="s">
        <v>190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191</v>
      </c>
      <c r="D35" s="75"/>
      <c r="E35" s="130" t="s">
        <v>192</v>
      </c>
      <c r="F35" s="77"/>
      <c r="G35" s="82">
        <v>5</v>
      </c>
      <c r="H35" s="65"/>
      <c r="I35" s="82" t="s">
        <v>193</v>
      </c>
      <c r="J35" s="64"/>
      <c r="K35" s="64"/>
      <c r="L35" s="65"/>
      <c r="M35" s="63">
        <v>523083634</v>
      </c>
      <c r="N35" s="64"/>
      <c r="O35" s="65"/>
      <c r="P35" s="63">
        <v>153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194</v>
      </c>
      <c r="D36" s="79"/>
      <c r="E36" s="132" t="s">
        <v>195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196</v>
      </c>
      <c r="D37" s="75"/>
      <c r="E37" s="130" t="s">
        <v>197</v>
      </c>
      <c r="F37" s="77"/>
      <c r="G37" s="82">
        <v>5</v>
      </c>
      <c r="H37" s="65"/>
      <c r="I37" s="82" t="s">
        <v>198</v>
      </c>
      <c r="J37" s="64"/>
      <c r="K37" s="64"/>
      <c r="L37" s="65"/>
      <c r="M37" s="63">
        <v>524339280</v>
      </c>
      <c r="N37" s="64"/>
      <c r="O37" s="65"/>
      <c r="P37" s="63">
        <v>151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199</v>
      </c>
      <c r="D38" s="79"/>
      <c r="E38" s="132" t="s">
        <v>200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201</v>
      </c>
      <c r="D39" s="75"/>
      <c r="E39" s="76" t="s">
        <v>202</v>
      </c>
      <c r="F39" s="77"/>
      <c r="G39" s="85">
        <v>5</v>
      </c>
      <c r="H39" s="65"/>
      <c r="I39" s="85" t="s">
        <v>203</v>
      </c>
      <c r="J39" s="64"/>
      <c r="K39" s="64"/>
      <c r="L39" s="65"/>
      <c r="M39" s="63">
        <v>524142828</v>
      </c>
      <c r="N39" s="64"/>
      <c r="O39" s="65"/>
      <c r="P39" s="63">
        <v>153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204</v>
      </c>
      <c r="D40" s="79"/>
      <c r="E40" s="80" t="s">
        <v>205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206</v>
      </c>
      <c r="D41" s="75"/>
      <c r="E41" s="130" t="s">
        <v>207</v>
      </c>
      <c r="F41" s="77"/>
      <c r="G41" s="82">
        <v>5</v>
      </c>
      <c r="H41" s="65"/>
      <c r="I41" s="82" t="s">
        <v>208</v>
      </c>
      <c r="J41" s="64"/>
      <c r="K41" s="64"/>
      <c r="L41" s="65"/>
      <c r="M41" s="63">
        <v>526335266</v>
      </c>
      <c r="N41" s="64"/>
      <c r="O41" s="65"/>
      <c r="P41" s="63">
        <v>140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209</v>
      </c>
      <c r="D42" s="79"/>
      <c r="E42" s="132" t="s">
        <v>210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211</v>
      </c>
      <c r="D43" s="75"/>
      <c r="E43" s="76" t="s">
        <v>212</v>
      </c>
      <c r="F43" s="77"/>
      <c r="G43" s="82">
        <v>4</v>
      </c>
      <c r="H43" s="65"/>
      <c r="I43" s="82" t="s">
        <v>213</v>
      </c>
      <c r="J43" s="64"/>
      <c r="K43" s="64"/>
      <c r="L43" s="65"/>
      <c r="M43" s="63">
        <v>523884419</v>
      </c>
      <c r="N43" s="64"/>
      <c r="O43" s="65"/>
      <c r="P43" s="63">
        <v>128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214</v>
      </c>
      <c r="D44" s="79"/>
      <c r="E44" s="80" t="s">
        <v>215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216</v>
      </c>
      <c r="D45" s="75"/>
      <c r="E45" s="76" t="s">
        <v>217</v>
      </c>
      <c r="F45" s="77"/>
      <c r="G45" s="82">
        <v>3</v>
      </c>
      <c r="H45" s="65"/>
      <c r="I45" s="85" t="s">
        <v>220</v>
      </c>
      <c r="J45" s="64"/>
      <c r="K45" s="64"/>
      <c r="L45" s="65"/>
      <c r="M45" s="63">
        <v>523170075</v>
      </c>
      <c r="N45" s="64"/>
      <c r="O45" s="65"/>
      <c r="P45" s="63">
        <v>137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218</v>
      </c>
      <c r="D46" s="79"/>
      <c r="E46" s="80" t="s">
        <v>219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221</v>
      </c>
      <c r="D47" s="75"/>
      <c r="E47" s="76" t="s">
        <v>222</v>
      </c>
      <c r="F47" s="77"/>
      <c r="G47" s="82">
        <v>3</v>
      </c>
      <c r="H47" s="65"/>
      <c r="I47" s="85" t="s">
        <v>223</v>
      </c>
      <c r="J47" s="64"/>
      <c r="K47" s="64"/>
      <c r="L47" s="65"/>
      <c r="M47" s="63">
        <v>523170051</v>
      </c>
      <c r="N47" s="64"/>
      <c r="O47" s="65"/>
      <c r="P47" s="63">
        <v>127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224</v>
      </c>
      <c r="D48" s="79"/>
      <c r="E48" s="80" t="s">
        <v>225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226</v>
      </c>
      <c r="D49" s="75"/>
      <c r="E49" s="76" t="s">
        <v>227</v>
      </c>
      <c r="F49" s="77"/>
      <c r="G49" s="82">
        <v>3</v>
      </c>
      <c r="H49" s="65"/>
      <c r="I49" s="85" t="s">
        <v>223</v>
      </c>
      <c r="J49" s="64"/>
      <c r="K49" s="64"/>
      <c r="L49" s="65"/>
      <c r="M49" s="63">
        <v>525101022</v>
      </c>
      <c r="N49" s="64"/>
      <c r="O49" s="65"/>
      <c r="P49" s="63">
        <v>140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228</v>
      </c>
      <c r="D50" s="174"/>
      <c r="E50" s="175" t="s">
        <v>229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>
        <v>13</v>
      </c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>
        <v>14</v>
      </c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236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120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9:O22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数字だけを入力してください。" sqref="Y27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7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入力!Y27</f>
        <v>14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クローバー・Ｖ四街道</v>
      </c>
      <c r="C7" s="13" t="str">
        <f>IF(入力!C2="","",入力!C2)</f>
        <v>クローバー・ブイヨツカイドウ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２８４</v>
      </c>
      <c r="S16" s="13" t="str">
        <f>IF(入力!W7="","",入力!W7)</f>
        <v>０００７</v>
      </c>
      <c r="T16" s="13" t="str">
        <f>IF(入力!P8="","",入力!P8)</f>
        <v>千葉県四街道市さつきヶ丘１３－４</v>
      </c>
      <c r="U16" s="13" t="str">
        <f>IF(入力!AL7="","",入力!AL7)</f>
        <v>０４３</v>
      </c>
      <c r="V16" s="13" t="str">
        <f>IF(入力!AK8="","",入力!AK8)</f>
        <v>４２２</v>
      </c>
      <c r="W16" s="13" t="str">
        <f>IF(入力!AP8="","",入力!AP8)</f>
        <v>４６４０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亮太</v>
      </c>
      <c r="E17" s="13" t="str">
        <f>IF(入力!C9="","",入力!C9)</f>
        <v>コバヤシ</v>
      </c>
      <c r="F17" s="13" t="str">
        <f>IF(入力!E9="","",入力!E9)</f>
        <v>リョウタ</v>
      </c>
      <c r="G17" s="13">
        <f>IF(入力!G9="","",入力!G9)</f>
        <v>515972947</v>
      </c>
      <c r="H17" s="13" t="str">
        <f>IF(入力!J9="","",入力!J9)</f>
        <v/>
      </c>
      <c r="I17" s="13">
        <f>IF(入力!M9="","",入力!M9)</f>
        <v>431405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２８４</v>
      </c>
      <c r="S17" s="13" t="str">
        <f>IF(入力!W9="","",入力!W9)</f>
        <v>００１６</v>
      </c>
      <c r="T17" s="13" t="str">
        <f>IF(入力!P10="","",入力!P10)</f>
        <v>千葉県四街道市もねの里４－１９－１０</v>
      </c>
      <c r="U17" s="13" t="str">
        <f>IF(入力!AL9="","",入力!AL9)</f>
        <v>０９０</v>
      </c>
      <c r="V17" s="13" t="str">
        <f>IF(入力!AK10="","",入力!AK10)</f>
        <v>７０１０</v>
      </c>
      <c r="W17" s="13" t="str">
        <f>IF(入力!AP10="","",入力!AP10)</f>
        <v>８８０２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伊藤</v>
      </c>
      <c r="D18" s="13" t="str">
        <f>IF(入力!E12="","",入力!E12)</f>
        <v>美咲</v>
      </c>
      <c r="E18" s="13" t="str">
        <f>IF(入力!C11="","",入力!C11)</f>
        <v>イトウ</v>
      </c>
      <c r="F18" s="13" t="str">
        <f>IF(入力!E11="","",入力!E11)</f>
        <v>ミサキ</v>
      </c>
      <c r="G18" s="13">
        <f>IF(入力!G11="","",入力!G11)</f>
        <v>526648533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２７０</v>
      </c>
      <c r="S18" s="13" t="str">
        <f>IF(入力!W11="","",入力!W11)</f>
        <v>１５１６</v>
      </c>
      <c r="T18" s="13" t="str">
        <f>IF(入力!P12="","",入力!P12)</f>
        <v>千葉県印旛郡栄町安食２１７４</v>
      </c>
      <c r="U18" s="13" t="str">
        <f>IF(入力!AL11="","",入力!AL11)</f>
        <v>０９０</v>
      </c>
      <c r="V18" s="13" t="str">
        <f>IF(入力!AK12="","",入力!AK12)</f>
        <v>５８２９</v>
      </c>
      <c r="W18" s="13" t="str">
        <f>IF(入力!AP12="","",入力!AP12)</f>
        <v>０９５９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河村</v>
      </c>
      <c r="D20" s="13" t="str">
        <f>IF(入力!E14="","",入力!E14)</f>
        <v>杏奈</v>
      </c>
      <c r="E20" s="13" t="str">
        <f>IF(入力!C13="","",入力!C13)</f>
        <v>カワムラ</v>
      </c>
      <c r="F20" s="13" t="str">
        <f>IF(入力!E13="","",入力!E13)</f>
        <v>アンナ</v>
      </c>
      <c r="G20" s="13">
        <f>IF(入力!G13="","",入力!G13)</f>
        <v>524339273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２８４</v>
      </c>
      <c r="S20" s="13" t="str">
        <f>IF(入力!W13="","",入力!W13)</f>
        <v>０００９</v>
      </c>
      <c r="T20" s="13" t="str">
        <f>IF(入力!P14="","",入力!P14)</f>
        <v>千葉県四街道市めいわ１－１６－４</v>
      </c>
      <c r="U20" s="13" t="str">
        <f>IF(入力!AL13="","",入力!AL13)</f>
        <v>０９０</v>
      </c>
      <c r="V20" s="13" t="str">
        <f>IF(入力!AK14="","",入力!AK14)</f>
        <v>１０１０</v>
      </c>
      <c r="W20" s="13" t="str">
        <f>IF(入力!AP14="","",入力!AP14)</f>
        <v>５４２６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秋葉</v>
      </c>
      <c r="D22" s="13" t="str">
        <f>IF(入力!E18="","",入力!E18)</f>
        <v>博史</v>
      </c>
      <c r="E22" s="13" t="str">
        <f>IF(入力!C17="","",入力!C17)</f>
        <v>アキバ</v>
      </c>
      <c r="F22" s="13" t="str">
        <f>IF(入力!E17="","",入力!E17)</f>
        <v>ヒロシ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>
        <f>IF(入力!C23="","",入力!C23)</f>
        <v>90</v>
      </c>
      <c r="O22" s="13">
        <f>IF(入力!E23="","",入力!E23)</f>
        <v>9815</v>
      </c>
      <c r="P22" s="13">
        <f>IF(入力!G23="","",入力!G23)</f>
        <v>8502</v>
      </c>
      <c r="Q22" s="13"/>
      <c r="R22" s="13" t="str">
        <f>IF(入力!R17="","",入力!R17)</f>
        <v>２８４</v>
      </c>
      <c r="S22" s="13" t="str">
        <f>IF(入力!W17="","",入力!W17)</f>
        <v>０００７</v>
      </c>
      <c r="T22" s="13" t="str">
        <f>IF(入力!P18="","",入力!P18)</f>
        <v>千葉県四街道市さつきヶ丘１３－４</v>
      </c>
      <c r="U22" s="13" t="str">
        <f>IF(入力!AL17="","",入力!AL17)</f>
        <v>０４３</v>
      </c>
      <c r="V22" s="13" t="str">
        <f>IF(入力!AK18="","",入力!AK18)</f>
        <v>４２２</v>
      </c>
      <c r="W22" s="13" t="str">
        <f>IF(入力!AP18="","",入力!AP18)</f>
        <v>４６４０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秋葉</v>
      </c>
      <c r="D23" s="13" t="str">
        <f>IF(入力!$E$16="","",入力!$E$16)</f>
        <v>博史</v>
      </c>
      <c r="E23" s="13" t="str">
        <f>IF(入力!$C$15="","",入力!$C$15)</f>
        <v>アキバ</v>
      </c>
      <c r="F23" s="13" t="str">
        <f>IF(入力!$E$15="","",入力!$E$15)</f>
        <v>ヒロシ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平塚</v>
      </c>
      <c r="D24" s="51" t="str">
        <f>VLOOKUP($B$51,$A$53:$F$352,4)</f>
        <v>彩奈</v>
      </c>
      <c r="E24" s="51" t="str">
        <f>VLOOKUP($B$51,$A$53:$F$352,5)</f>
        <v>ヒラツカ</v>
      </c>
      <c r="F24" s="51" t="str">
        <f>VLOOKUP($B$51,$A$53:$F$352,6)</f>
        <v>アヤナ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平塚</v>
      </c>
      <c r="D53" s="13" t="str">
        <f>IF(入力!E28="","",入力!E28)</f>
        <v>彩奈</v>
      </c>
      <c r="E53" s="13" t="str">
        <f>IF(入力!C27="","",入力!C27)</f>
        <v>ヒラツカ</v>
      </c>
      <c r="F53" s="13" t="str">
        <f>IF(入力!E27="","",入力!E27)</f>
        <v>アヤナ</v>
      </c>
      <c r="G53" s="13">
        <f>IF(入力!M27="","",入力!M27)</f>
        <v>521826820</v>
      </c>
      <c r="H53" s="13" t="str">
        <f>IF(入力!I27="","",入力!I27)</f>
        <v>四街道市立中央小学校</v>
      </c>
      <c r="I53" s="13">
        <f>IF(入力!G27="","",入力!G27)</f>
        <v>5</v>
      </c>
      <c r="J53" s="13">
        <f>IF(入力!P27="","",入力!P27)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大浦</v>
      </c>
      <c r="D54" s="13" t="str">
        <f>IF(入力!E30="","",入力!E30)</f>
        <v>結衣</v>
      </c>
      <c r="E54" s="13" t="str">
        <f>IF(入力!C29="","",入力!C29)</f>
        <v>オオウラ</v>
      </c>
      <c r="F54" s="13" t="str">
        <f>IF(入力!E29="","",入力!E29)</f>
        <v>ユイ</v>
      </c>
      <c r="G54" s="13">
        <f>IF(入力!M29="","",入力!M29)</f>
        <v>523677703</v>
      </c>
      <c r="H54" s="13" t="str">
        <f>IF(入力!I29="","",入力!I29)</f>
        <v>四街道市立南小学校</v>
      </c>
      <c r="I54" s="13">
        <f>IF(入力!G29="","",入力!G29)</f>
        <v>5</v>
      </c>
      <c r="J54" s="13">
        <f>IF(入力!P29="","",入力!P29)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深津</v>
      </c>
      <c r="D55" s="13" t="str">
        <f>IF(入力!E32="","",入力!E32)</f>
        <v>結生</v>
      </c>
      <c r="E55" s="13" t="str">
        <f>IF(入力!C31="","",入力!C31)</f>
        <v>フカツ</v>
      </c>
      <c r="F55" s="13" t="str">
        <f>IF(入力!E31="","",入力!E31)</f>
        <v>ユウ</v>
      </c>
      <c r="G55" s="13">
        <f>IF(入力!M31="","",入力!M31)</f>
        <v>521733685</v>
      </c>
      <c r="H55" s="13" t="str">
        <f>IF(入力!I31="","",入力!I31)</f>
        <v>四街道市立南小学校</v>
      </c>
      <c r="I55" s="13">
        <f>IF(入力!G31="","",入力!G31)</f>
        <v>5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佐々木</v>
      </c>
      <c r="D56" s="13" t="str">
        <f>IF(入力!E34="","",入力!E34)</f>
        <v>律歌</v>
      </c>
      <c r="E56" s="13" t="str">
        <f>IF(入力!C33="","",入力!C33)</f>
        <v>ササキ</v>
      </c>
      <c r="F56" s="13" t="str">
        <f>IF(入力!E33="","",入力!E33)</f>
        <v>リッカ</v>
      </c>
      <c r="G56" s="13">
        <f>IF(入力!M33="","",入力!M33)</f>
        <v>523057406</v>
      </c>
      <c r="H56" s="13" t="str">
        <f>IF(入力!I33="","",入力!I33)</f>
        <v>四街道市立四街道小学校</v>
      </c>
      <c r="I56" s="13">
        <f>IF(入力!G33="","",入力!G33)</f>
        <v>5</v>
      </c>
      <c r="J56" s="13">
        <f>IF(入力!P33="","",入力!P33)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鈴木</v>
      </c>
      <c r="D57" s="13" t="str">
        <f>IF(入力!E36="","",入力!E36)</f>
        <v>杏菜</v>
      </c>
      <c r="E57" s="13" t="str">
        <f>IF(入力!C35="","",入力!C35)</f>
        <v>スズキ</v>
      </c>
      <c r="F57" s="13" t="str">
        <f>IF(入力!E35="","",入力!E35)</f>
        <v>アンナ</v>
      </c>
      <c r="G57" s="13">
        <f>IF(入力!M35="","",入力!M35)</f>
        <v>523083634</v>
      </c>
      <c r="H57" s="13" t="str">
        <f>IF(入力!I35="","",入力!I35)</f>
        <v>四街道市立大日小学校</v>
      </c>
      <c r="I57" s="13">
        <f>IF(入力!G35="","",入力!G35)</f>
        <v>5</v>
      </c>
      <c r="J57" s="13">
        <f>IF(入力!P35="","",入力!P35)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笹井</v>
      </c>
      <c r="D58" s="13" t="str">
        <f>IF(入力!E38="","",入力!E38)</f>
        <v>実結</v>
      </c>
      <c r="E58" s="13" t="str">
        <f>IF(入力!C37="","",入力!C37)</f>
        <v>ササイ</v>
      </c>
      <c r="F58" s="13" t="str">
        <f>IF(入力!E37="","",入力!E37)</f>
        <v>ミユ</v>
      </c>
      <c r="G58" s="13">
        <f>IF(入力!M37="","",入力!M37)</f>
        <v>524339280</v>
      </c>
      <c r="H58" s="13" t="str">
        <f>IF(入力!I37="","",入力!I37)</f>
        <v>佐倉市立間野台小学校</v>
      </c>
      <c r="I58" s="13">
        <f>IF(入力!G37="","",入力!G37)</f>
        <v>5</v>
      </c>
      <c r="J58" s="13">
        <f>IF(入力!P37="","",入力!P37)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古川</v>
      </c>
      <c r="D59" s="13" t="str">
        <f>IF(入力!E40="","",入力!E40)</f>
        <v>彩莉</v>
      </c>
      <c r="E59" s="13" t="str">
        <f>IF(入力!C39="","",入力!C39)</f>
        <v>フルカワ</v>
      </c>
      <c r="F59" s="13" t="str">
        <f>IF(入力!E39="","",入力!E39)</f>
        <v>アカリ</v>
      </c>
      <c r="G59" s="13">
        <f>IF(入力!M39="","",入力!M39)</f>
        <v>524142828</v>
      </c>
      <c r="H59" s="13" t="str">
        <f>IF(入力!I39="","",入力!I39)</f>
        <v>四街道市立八木原小学校</v>
      </c>
      <c r="I59" s="13">
        <f>IF(入力!G39="","",入力!G39)</f>
        <v>5</v>
      </c>
      <c r="J59" s="13">
        <f>IF(入力!P39="","",入力!P39)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山田</v>
      </c>
      <c r="D60" s="13" t="str">
        <f>IF(入力!E42="","",入力!E42)</f>
        <v>梨乃</v>
      </c>
      <c r="E60" s="13" t="str">
        <f>IF(入力!C41="","",入力!C41)</f>
        <v>ヤマダ</v>
      </c>
      <c r="F60" s="13" t="str">
        <f>IF(入力!E41="","",入力!E41)</f>
        <v>リノ</v>
      </c>
      <c r="G60" s="13">
        <f>IF(入力!M41="","",入力!M41)</f>
        <v>526335266</v>
      </c>
      <c r="H60" s="13" t="str">
        <f>IF(入力!I41="","",入力!I41)</f>
        <v>四街道市立大日小学校</v>
      </c>
      <c r="I60" s="13">
        <f>IF(入力!G41="","",入力!G41)</f>
        <v>5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篠原</v>
      </c>
      <c r="D61" s="13" t="str">
        <f>IF(入力!E44="","",入力!E44)</f>
        <v>莉優</v>
      </c>
      <c r="E61" s="13" t="str">
        <f>IF(入力!C43="","",入力!C43)</f>
        <v>シノハラ</v>
      </c>
      <c r="F61" s="13" t="str">
        <f>IF(入力!E43="","",入力!E43)</f>
        <v>リユ</v>
      </c>
      <c r="G61" s="13">
        <f>IF(入力!M43="","",入力!M43)</f>
        <v>523884419</v>
      </c>
      <c r="H61" s="13" t="str">
        <f>IF(入力!I43="","",入力!I43)</f>
        <v>四街道市栗南小学校</v>
      </c>
      <c r="I61" s="13">
        <f>IF(入力!G43="","",入力!G43)</f>
        <v>4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河村</v>
      </c>
      <c r="D62" s="13" t="str">
        <f>IF(入力!E46="","",入力!E46)</f>
        <v>萌杏</v>
      </c>
      <c r="E62" s="13" t="str">
        <f>IF(入力!C45="","",入力!C45)</f>
        <v>カワムラ</v>
      </c>
      <c r="F62" s="13" t="str">
        <f>IF(入力!E45="","",入力!E45)</f>
        <v>モア</v>
      </c>
      <c r="G62" s="13">
        <f>IF(入力!M45="","",入力!M45)</f>
        <v>523170075</v>
      </c>
      <c r="H62" s="13" t="str">
        <f>IF(入力!I45="","",入力!I45)</f>
        <v>四街道市立四和小学校</v>
      </c>
      <c r="I62" s="13">
        <f>IF(入力!G45="","",入力!G45)</f>
        <v>3</v>
      </c>
      <c r="J62" s="13">
        <f>IF(入力!P45="","",入力!P45)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小林</v>
      </c>
      <c r="D63" s="13" t="str">
        <f>IF(入力!E48="","",入力!E48)</f>
        <v>莉琉</v>
      </c>
      <c r="E63" s="13" t="str">
        <f>IF(入力!C47="","",入力!C47)</f>
        <v>コバヤシ</v>
      </c>
      <c r="F63" s="13" t="str">
        <f>IF(入力!E47="","",入力!E47)</f>
        <v>リエル</v>
      </c>
      <c r="G63" s="13">
        <f>IF(入力!M47="","",入力!M47)</f>
        <v>523170051</v>
      </c>
      <c r="H63" s="13" t="str">
        <f>IF(入力!I47="","",入力!I47)</f>
        <v>四街道市立南小学校</v>
      </c>
      <c r="I63" s="13">
        <f>IF(入力!G47="","",入力!G47)</f>
        <v>3</v>
      </c>
      <c r="J63" s="13">
        <f>IF(入力!P47="","",入力!P47)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菱倉</v>
      </c>
      <c r="D64" s="13" t="str">
        <f>IF(入力!E50="","",入力!E50)</f>
        <v>心菜</v>
      </c>
      <c r="E64" s="13" t="str">
        <f>IF(入力!C49="","",入力!C49)</f>
        <v>ヒシクラ</v>
      </c>
      <c r="F64" s="13" t="str">
        <f>IF(入力!E49="","",入力!E49)</f>
        <v>ココナ</v>
      </c>
      <c r="G64" s="13">
        <f>IF(入力!M49="","",入力!M49)</f>
        <v>525101022</v>
      </c>
      <c r="H64" s="13" t="str">
        <f>IF(入力!I49="","",入力!I49)</f>
        <v>四街道市立南小学校</v>
      </c>
      <c r="I64" s="13">
        <f>IF(入力!G49="","",入力!G49)</f>
        <v>3</v>
      </c>
      <c r="J64" s="13">
        <f>IF(入力!P49="","",入力!P49)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　亮太</cp:lastModifiedBy>
  <cp:lastPrinted>2016-05-09T15:17:35Z</cp:lastPrinted>
  <dcterms:created xsi:type="dcterms:W3CDTF">2014-04-05T09:56:00Z</dcterms:created>
  <dcterms:modified xsi:type="dcterms:W3CDTF">2025-12-24T14:01:44Z</dcterms:modified>
</cp:coreProperties>
</file>