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119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入力!$A$1:$AU$55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<sst xmlns="http://schemas.openxmlformats.org/spreadsheetml/2006/main" count="421" uniqueCount="281">
  <si>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</si>
  <si>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</si>
  <si>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</si>
  <si>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</si>
  <si>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</si>
  <si>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</si>
  <si>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</si>
  <si>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</si>
  <si>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</si>
  <si>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</si>
  <si>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</si>
  <si>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</si>
  <si>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</si>
  <si>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</si>
  <si>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</si>
  <si>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</si>
  <si>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</si>
  <si>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</si>
  <si>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</si>
  <si>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</si>
  <si>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</si>
  <si>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</si>
  <si>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</si>
  <si>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</si>
  <si>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</si>
  <si>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</si>
  <si>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</si>
  <si>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</si>
  <si>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</si>
  <si>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</si>
  <si>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</si>
  <si>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</si>
  <si>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</si>
  <si>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</si>
  <si>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</si>
  <si>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</si>
  <si>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</si>
  <si>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</si>
  <si>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</si>
  <si>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</si>
  <si>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</si>
  <si>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</si>
  <si>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</si>
  <si>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</si>
  <si>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</si>
  <si>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</si>
  <si>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</si>
  <si>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</si>
  <si>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</si>
  <si>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</si>
  <si>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</si>
  <si>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</si>
  <si>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</si>
  <si>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</si>
  <si>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</si>
  <si>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</si>
  <si>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</si>
  <si>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</si>
  <si>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</si>
  <si>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</si>
  <si>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</si>
  <si>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</si>
  <si>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</si>
  <si>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</si>
  <si>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</si>
  <si>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</si>
  <si>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</si>
  <si>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</si>
  <si>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</si>
  <si>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</si>
  <si>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</si>
  <si>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</si>
  <si>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</si>
  <si>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</si>
  <si>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</si>
  <si>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</si>
  <si>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</si>
  <si>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</si>
  <si>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</si>
  <si>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</si>
  <si>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</si>
  <si>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</si>
  <si>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</si>
  <si>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</si>
  <si>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</si>
  <si>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</si>
  <si>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</si>
  <si>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</si>
  <si>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</si>
  <si>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</si>
  <si>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</si>
  <si>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</si>
  <si>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</si>
  <si>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</si>
  <si>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</si>
  <si>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</si>
  <si>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</si>
  <si>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</si>
  <si>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</si>
  <si>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</si>
  <si>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</si>
  <si>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</si>
  <si>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</si>
  <si>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</si>
  <si>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</si>
  <si>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</si>
  <si>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</si>
  <si>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</si>
  <si>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</si>
  <si>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</si>
  <si>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</si>
  <si>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</si>
  <si>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</si>
  <si>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</si>
  <si>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</si>
  <si>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</si>
  <si>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</si>
  <si>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</si>
  <si>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</si>
  <si>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</si>
  <si>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</si>
  <si>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</si>
  <si>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</si>
  <si>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</si>
  <si>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</si>
  <si>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</si>
  <si>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</si>
  <si>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</si>
  <si>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</si>
  <si>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</si>
  <si>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</si>
  <si>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</si>
  <si>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</si>
  <si>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</si>
  <si>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</si>
  <si>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</si>
  <si>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</si>
  <si>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</si>
  <si>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</si>
  <si>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</si>
  <si>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</si>
  <si>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</si>
  <si>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</si>
  <si>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</si>
  <si>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</si>
  <si>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</si>
  <si>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</si>
  <si>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</si>
  <si>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</si>
  <si>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</si>
  <si>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</si>
  <si>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</si>
  <si>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</si>
  <si>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</si>
  <si>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</si>
  <si>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</si>
  <si>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</si>
  <si>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</si>
  <si>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</si>
  <si>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</si>
  <si>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</si>
  <si>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</si>
  <si>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</si>
  <si>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</si>
  <si>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</si>
  <si>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</si>
  <si>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</si>
  <si>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</si>
  <si>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</si>
  <si>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</si>
  <si>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</si>
  <si>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</si>
  <si>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</si>
  <si>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</si>
  <si>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</si>
  <si>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</si>
  <si>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</si>
  <si>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</si>
  <si>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</si>
  <si>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</si>
  <si>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</si>
  <si>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</si>
  <si>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</si>
  <si>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</si>
  <si>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</si>
  <si>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</si>
  <si>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</si>
  <si>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</si>
  <si>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</si>
  <si>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</si>
  <si>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</si>
  <si>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</si>
  <si>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</si>
  <si>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</si>
  <si>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</si>
  <si>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</si>
  <si>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</si>
  <si>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</si>
  <si>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</si>
  <si>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</si>
  <si>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</si>
  <si>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四街道市</t>
    <rPh sb="0" eb="4">
      <t>ヨツカイドウシ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</si>
  <si>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</si>
  <si>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</si>
  <si>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</si>
  <si>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宮本</t>
    <rPh sb="0" eb="2">
      <t>ミヤモト</t>
    </rPh>
    <phoneticPr fontId="2"/>
  </si>
  <si>
    <t>敏子</t>
    <rPh sb="0" eb="2">
      <t>トシコ</t>
    </rPh>
    <phoneticPr fontId="2"/>
  </si>
  <si>
    <t>采奈</t>
    <rPh sb="0" eb="1">
      <t>サイ</t>
    </rPh>
    <rPh sb="1" eb="2">
      <t>ナ</t>
    </rPh>
    <phoneticPr fontId="2"/>
  </si>
  <si>
    <t>アキバ</t>
    <phoneticPr fontId="2"/>
  </si>
  <si>
    <t>ヒロシ</t>
    <phoneticPr fontId="2"/>
  </si>
  <si>
    <t>ミヤモト</t>
    <phoneticPr fontId="2"/>
  </si>
  <si>
    <t>トシコ</t>
    <phoneticPr fontId="2"/>
  </si>
  <si>
    <t>ミヤモト</t>
    <phoneticPr fontId="2"/>
  </si>
  <si>
    <t>アヤナ</t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</si>
  <si>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0200774</t>
    </r>
    <phoneticPr fontId="2"/>
  </si>
  <si>
    <t>クローバー・ヴィヨツカイドウ</t>
    <phoneticPr fontId="2"/>
  </si>
  <si>
    <t>043</t>
    <phoneticPr fontId="2"/>
  </si>
  <si>
    <t>422</t>
    <phoneticPr fontId="2"/>
  </si>
  <si>
    <t>4640</t>
    <phoneticPr fontId="2"/>
  </si>
  <si>
    <t>①</t>
    <phoneticPr fontId="2"/>
  </si>
  <si>
    <t>カワムラ</t>
    <phoneticPr fontId="2"/>
  </si>
  <si>
    <t>川村</t>
    <rPh sb="0" eb="2">
      <t>カワムラ</t>
    </rPh>
    <phoneticPr fontId="2"/>
  </si>
  <si>
    <t>コユキ</t>
    <phoneticPr fontId="2"/>
  </si>
  <si>
    <t>小雪</t>
    <rPh sb="0" eb="2">
      <t>コユキ</t>
    </rPh>
    <phoneticPr fontId="2"/>
  </si>
  <si>
    <t>ヤマモト</t>
    <phoneticPr fontId="2"/>
  </si>
  <si>
    <t>山本</t>
    <rPh sb="0" eb="2">
      <t>ヤマモト</t>
    </rPh>
    <phoneticPr fontId="2"/>
  </si>
  <si>
    <t>ヒナタ</t>
    <phoneticPr fontId="2"/>
  </si>
  <si>
    <t>ひなた</t>
    <phoneticPr fontId="2"/>
  </si>
  <si>
    <t>イケシマ</t>
    <phoneticPr fontId="2"/>
  </si>
  <si>
    <t>池嶋</t>
    <rPh sb="0" eb="2">
      <t>イケシマ</t>
    </rPh>
    <phoneticPr fontId="2"/>
  </si>
  <si>
    <t>ルイ</t>
    <phoneticPr fontId="2"/>
  </si>
  <si>
    <t>留唯</t>
    <rPh sb="0" eb="1">
      <t>トマ</t>
    </rPh>
    <rPh sb="1" eb="2">
      <t>イ</t>
    </rPh>
    <phoneticPr fontId="2"/>
  </si>
  <si>
    <t>シノハラ</t>
    <phoneticPr fontId="2"/>
  </si>
  <si>
    <t>篠原</t>
    <rPh sb="0" eb="2">
      <t>シノハラ</t>
    </rPh>
    <phoneticPr fontId="2"/>
  </si>
  <si>
    <t>ほのか</t>
    <phoneticPr fontId="2"/>
  </si>
  <si>
    <t>エンドウ</t>
    <phoneticPr fontId="2"/>
  </si>
  <si>
    <t>遠藤</t>
    <rPh sb="0" eb="2">
      <t>エンドウ</t>
    </rPh>
    <phoneticPr fontId="2"/>
  </si>
  <si>
    <t>佳奈</t>
    <rPh sb="0" eb="2">
      <t>カナ</t>
    </rPh>
    <phoneticPr fontId="2"/>
  </si>
  <si>
    <t>イシダ</t>
    <phoneticPr fontId="2"/>
  </si>
  <si>
    <t>石田</t>
    <rPh sb="0" eb="2">
      <t>イシダ</t>
    </rPh>
    <phoneticPr fontId="2"/>
  </si>
  <si>
    <t>アミ</t>
    <phoneticPr fontId="2"/>
  </si>
  <si>
    <t>亜実</t>
    <rPh sb="0" eb="2">
      <t>アミ</t>
    </rPh>
    <phoneticPr fontId="2"/>
  </si>
  <si>
    <t>日向</t>
    <rPh sb="0" eb="2">
      <t>ヒナタ</t>
    </rPh>
    <phoneticPr fontId="2"/>
  </si>
  <si>
    <t>フミカ</t>
    <phoneticPr fontId="2"/>
  </si>
  <si>
    <t>芙実香</t>
    <rPh sb="0" eb="1">
      <t>フ</t>
    </rPh>
    <rPh sb="1" eb="2">
      <t>ミ</t>
    </rPh>
    <rPh sb="2" eb="3">
      <t>カ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</si>
  <si>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</si>
  <si>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</si>
  <si>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</si>
  <si>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1">
      <t>ミ</t>
    </rPh>
    <rPh sb="1" eb="2">
      <t>サ</t>
    </rPh>
    <phoneticPr fontId="2"/>
  </si>
  <si>
    <t>ミナ</t>
    <phoneticPr fontId="2"/>
  </si>
  <si>
    <t>美奈</t>
    <rPh sb="0" eb="2">
      <t>ミナ</t>
    </rPh>
    <phoneticPr fontId="2"/>
  </si>
  <si>
    <t>カナ</t>
    <phoneticPr fontId="2"/>
  </si>
  <si>
    <t>シノハラ</t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</si>
  <si>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</si>
  <si>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</si>
  <si>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</si>
  <si>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小林</t>
    <rPh sb="0" eb="2">
      <t>コバヤシ</t>
    </rPh>
    <phoneticPr fontId="2"/>
  </si>
  <si>
    <t>リオン</t>
    <phoneticPr fontId="2"/>
  </si>
  <si>
    <t>莉緒</t>
    <rPh sb="0" eb="2">
      <t>リオ</t>
    </rPh>
    <phoneticPr fontId="2"/>
  </si>
  <si>
    <t>総武本</t>
    <rPh sb="0" eb="2">
      <t>ソウブ</t>
    </rPh>
    <rPh sb="2" eb="3">
      <t>ホン</t>
    </rPh>
    <phoneticPr fontId="2"/>
  </si>
  <si>
    <t>0007</t>
    <phoneticPr fontId="2"/>
  </si>
  <si>
    <t>284</t>
    <phoneticPr fontId="2"/>
  </si>
  <si>
    <t>0023</t>
    <phoneticPr fontId="2"/>
  </si>
  <si>
    <t>0023</t>
    <phoneticPr fontId="2"/>
  </si>
  <si>
    <t>0007</t>
    <phoneticPr fontId="2"/>
  </si>
  <si>
    <t>強烈なサーブで流れを作り、全員バレーでボールを繋げ、川村、山本のスパイク、ブロックで得点を積み重ねる。
一戦一戦を全員が全力でプレーする。</t>
    <rPh sb="0" eb="2">
      <t>キョウレツ</t>
    </rPh>
    <rPh sb="7" eb="8">
      <t>ナガ</t>
    </rPh>
    <rPh sb="10" eb="11">
      <t>ツク</t>
    </rPh>
    <rPh sb="13" eb="15">
      <t>ゼンイン</t>
    </rPh>
    <rPh sb="23" eb="24">
      <t>ツナ</t>
    </rPh>
    <rPh sb="26" eb="28">
      <t>カワムラ</t>
    </rPh>
    <rPh sb="29" eb="31">
      <t>ヤマモト</t>
    </rPh>
    <rPh sb="42" eb="44">
      <t>トクテン</t>
    </rPh>
    <rPh sb="45" eb="46">
      <t>ツ</t>
    </rPh>
    <rPh sb="47" eb="48">
      <t>カサ</t>
    </rPh>
    <rPh sb="52" eb="54">
      <t>イッセン</t>
    </rPh>
    <rPh sb="54" eb="56">
      <t>イッセン</t>
    </rPh>
    <rPh sb="57" eb="59">
      <t>ゼンイン</t>
    </rPh>
    <rPh sb="60" eb="62">
      <t>ゼンリョク</t>
    </rPh>
    <phoneticPr fontId="2"/>
  </si>
  <si>
    <t>四街道市立栗山小学校</t>
    <rPh sb="0" eb="5">
      <t>ヨツカイドウシリツ</t>
    </rPh>
    <rPh sb="5" eb="7">
      <t>クリヤマ</t>
    </rPh>
    <rPh sb="7" eb="8">
      <t>ショウ</t>
    </rPh>
    <rPh sb="8" eb="10">
      <t>ガッコウ</t>
    </rPh>
    <phoneticPr fontId="2"/>
  </si>
  <si>
    <t>船橋市立法典西小学校</t>
    <rPh sb="0" eb="4">
      <t>フナバシシリツ</t>
    </rPh>
    <rPh sb="4" eb="6">
      <t>ホウテン</t>
    </rPh>
    <rPh sb="6" eb="7">
      <t>ニシ</t>
    </rPh>
    <rPh sb="7" eb="8">
      <t>ショウ</t>
    </rPh>
    <rPh sb="8" eb="10">
      <t>ガッコウ</t>
    </rPh>
    <phoneticPr fontId="2"/>
  </si>
  <si>
    <t>四街道市立八木原小学校</t>
    <rPh sb="0" eb="5">
      <t>ヨツカイドウシリツ</t>
    </rPh>
    <rPh sb="5" eb="8">
      <t>ヤギハラ</t>
    </rPh>
    <rPh sb="8" eb="9">
      <t>ショウ</t>
    </rPh>
    <rPh sb="9" eb="11">
      <t>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</si>
  <si>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9">
      <t>ショウ</t>
    </rPh>
    <rPh sb="9" eb="11">
      <t>ガッコウ</t>
    </rPh>
    <phoneticPr fontId="2"/>
  </si>
  <si>
    <t>四街道市立和良比小学校</t>
    <rPh sb="0" eb="5">
      <t>ヨツカイドウシリツ</t>
    </rPh>
    <rPh sb="5" eb="8">
      <t>ワラビ</t>
    </rPh>
    <rPh sb="8" eb="9">
      <t>ショウ</t>
    </rPh>
    <rPh sb="9" eb="11">
      <t>ガッコウ</t>
    </rPh>
    <phoneticPr fontId="2"/>
  </si>
  <si>
    <t>佐倉市立間野台小学校</t>
    <rPh sb="0" eb="4">
      <t>サクラシリツ</t>
    </rPh>
    <rPh sb="4" eb="6">
      <t>マノ</t>
    </rPh>
    <rPh sb="6" eb="7">
      <t>ダイ</t>
    </rPh>
    <rPh sb="7" eb="8">
      <t>ショウ</t>
    </rPh>
    <rPh sb="8" eb="10">
      <t>ガッコウ</t>
    </rPh>
    <phoneticPr fontId="2"/>
  </si>
  <si>
    <t>四街道市立中央小学校</t>
    <rPh sb="0" eb="5">
      <t>ヨツカイドウシリツ</t>
    </rPh>
    <rPh sb="5" eb="7">
      <t>チュウオウ</t>
    </rPh>
    <rPh sb="7" eb="8">
      <t>ショウ</t>
    </rPh>
    <rPh sb="8" eb="10">
      <t>ガッコウ</t>
    </rPh>
    <phoneticPr fontId="2"/>
  </si>
  <si>
    <t>四街道市立南小学校</t>
    <rPh sb="0" eb="5">
      <t>ヨツカイドウシリツ</t>
    </rPh>
    <rPh sb="5" eb="6">
      <t>ミナミ</t>
    </rPh>
    <rPh sb="6" eb="7">
      <t>ショウ</t>
    </rPh>
    <rPh sb="7" eb="9">
      <t>ガッコウ</t>
    </rPh>
    <phoneticPr fontId="2"/>
  </si>
  <si>
    <t>‘090</t>
    <phoneticPr fontId="2"/>
  </si>
  <si>
    <t>284</t>
    <phoneticPr fontId="2"/>
  </si>
  <si>
    <t>千葉県四街道市さつきが丘１３－４</t>
    <rPh sb="0" eb="3">
      <t>チバケン</t>
    </rPh>
    <rPh sb="3" eb="7">
      <t>ヨツカイドウシ</t>
    </rPh>
    <rPh sb="11" eb="12">
      <t>オカ</t>
    </rPh>
    <phoneticPr fontId="2"/>
  </si>
  <si>
    <t>千葉県四街道市みそら４－２－１</t>
    <rPh sb="0" eb="3">
      <t>チバケン</t>
    </rPh>
    <rPh sb="3" eb="7">
      <t>ヨツカイドウシ</t>
    </rPh>
    <phoneticPr fontId="2"/>
  </si>
  <si>
    <t>4640</t>
    <phoneticPr fontId="2"/>
  </si>
  <si>
    <t>422</t>
    <phoneticPr fontId="2"/>
  </si>
  <si>
    <t>043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</si>
</sst>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X20" sqref="X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215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430715648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22014</v>
      </c>
      <c r="K5" s="224"/>
      <c r="L5" s="224"/>
      <c r="M5" s="224"/>
      <c r="N5" s="224"/>
      <c r="O5" s="224"/>
      <c r="P5" s="192" t="s">
        <v>259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202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208</v>
      </c>
      <c r="D7" s="133"/>
      <c r="E7" s="134" t="s">
        <v>209</v>
      </c>
      <c r="F7" s="135"/>
      <c r="G7" s="226">
        <v>507262616</v>
      </c>
      <c r="H7" s="226"/>
      <c r="I7" s="226"/>
      <c r="J7" s="226">
        <v>15022</v>
      </c>
      <c r="K7" s="226"/>
      <c r="L7" s="226"/>
      <c r="M7" s="226" t="s">
        <v>214</v>
      </c>
      <c r="N7" s="226"/>
      <c r="O7" s="226"/>
      <c r="P7" s="199" t="s">
        <v>72</v>
      </c>
      <c r="Q7" s="200"/>
      <c r="R7" s="168" t="s">
        <v>275</v>
      </c>
      <c r="S7" s="168"/>
      <c r="T7" s="168"/>
      <c r="U7" s="168"/>
      <c r="V7" s="50" t="s">
        <v>73</v>
      </c>
      <c r="W7" s="158" t="s">
        <v>260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216</v>
      </c>
      <c r="AM7" s="83"/>
      <c r="AN7" s="83"/>
      <c r="AO7" s="83"/>
      <c r="AP7" s="83"/>
      <c r="AQ7" s="83"/>
      <c r="AR7" s="83"/>
      <c r="AS7" s="59" t="s">
        <v>75</v>
      </c>
      <c r="AT7" s="77">
        <v>51</v>
      </c>
    </row>
    <row r="8" spans="1:51" ht="18" customHeight="1">
      <c r="A8" s="96"/>
      <c r="B8" s="166"/>
      <c r="C8" s="136" t="s">
        <v>203</v>
      </c>
      <c r="D8" s="137"/>
      <c r="E8" s="138" t="s">
        <v>204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276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217</v>
      </c>
      <c r="AL8" s="85"/>
      <c r="AM8" s="85"/>
      <c r="AN8" s="85"/>
      <c r="AO8" s="60" t="s">
        <v>76</v>
      </c>
      <c r="AP8" s="85" t="s">
        <v>218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210</v>
      </c>
      <c r="D9" s="133"/>
      <c r="E9" s="134" t="s">
        <v>211</v>
      </c>
      <c r="F9" s="135"/>
      <c r="G9" s="226">
        <v>507335777</v>
      </c>
      <c r="H9" s="226"/>
      <c r="I9" s="226"/>
      <c r="J9" s="226">
        <v>18408</v>
      </c>
      <c r="K9" s="226"/>
      <c r="L9" s="226"/>
      <c r="M9" s="226"/>
      <c r="N9" s="226"/>
      <c r="O9" s="226"/>
      <c r="P9" s="199" t="s">
        <v>72</v>
      </c>
      <c r="Q9" s="200"/>
      <c r="R9" s="168" t="s">
        <v>261</v>
      </c>
      <c r="S9" s="168"/>
      <c r="T9" s="168"/>
      <c r="U9" s="168"/>
      <c r="V9" s="50" t="s">
        <v>73</v>
      </c>
      <c r="W9" s="158" t="s">
        <v>262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>
        <v>46</v>
      </c>
    </row>
    <row r="10" spans="1:51" ht="18" customHeight="1">
      <c r="A10" s="96"/>
      <c r="B10" s="166"/>
      <c r="C10" s="136" t="s">
        <v>205</v>
      </c>
      <c r="D10" s="137"/>
      <c r="E10" s="138" t="s">
        <v>206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277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212</v>
      </c>
      <c r="D11" s="133"/>
      <c r="E11" s="134" t="s">
        <v>213</v>
      </c>
      <c r="F11" s="135"/>
      <c r="G11" s="226">
        <v>500446638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261</v>
      </c>
      <c r="S11" s="168"/>
      <c r="T11" s="168"/>
      <c r="U11" s="168"/>
      <c r="V11" s="50" t="s">
        <v>73</v>
      </c>
      <c r="W11" s="158" t="s">
        <v>263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>
        <v>21</v>
      </c>
    </row>
    <row r="12" spans="1:51" ht="18" customHeight="1">
      <c r="A12" s="96"/>
      <c r="B12" s="166"/>
      <c r="C12" s="136" t="s">
        <v>205</v>
      </c>
      <c r="D12" s="137"/>
      <c r="E12" s="138" t="s">
        <v>207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277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208</v>
      </c>
      <c r="D13" s="133"/>
      <c r="E13" s="134" t="s">
        <v>209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203</v>
      </c>
      <c r="D14" s="137"/>
      <c r="E14" s="138" t="s">
        <v>204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208</v>
      </c>
      <c r="D15" s="133"/>
      <c r="E15" s="134" t="s">
        <v>209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261</v>
      </c>
      <c r="S15" s="168"/>
      <c r="T15" s="168"/>
      <c r="U15" s="168"/>
      <c r="V15" s="49" t="s">
        <v>73</v>
      </c>
      <c r="W15" s="158" t="s">
        <v>264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280</v>
      </c>
      <c r="AM15" s="83"/>
      <c r="AN15" s="83"/>
      <c r="AO15" s="83"/>
      <c r="AP15" s="83"/>
      <c r="AQ15" s="83"/>
      <c r="AR15" s="83"/>
      <c r="AS15" s="59" t="s">
        <v>194</v>
      </c>
      <c r="AT15" s="78">
        <v>51</v>
      </c>
    </row>
    <row r="16" spans="1:51" ht="18" customHeight="1">
      <c r="A16" s="96"/>
      <c r="B16" s="166"/>
      <c r="C16" s="136" t="s">
        <v>203</v>
      </c>
      <c r="D16" s="137"/>
      <c r="E16" s="138" t="s">
        <v>204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276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279</v>
      </c>
      <c r="AL16" s="85"/>
      <c r="AM16" s="85"/>
      <c r="AN16" s="85"/>
      <c r="AO16" s="60" t="s">
        <v>195</v>
      </c>
      <c r="AP16" s="85" t="s">
        <v>278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千葉県四街道市さつきが丘１３－４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043-422-4640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 t="s">
        <v>274</v>
      </c>
      <c r="D21" s="231"/>
      <c r="E21" s="231">
        <v>9815</v>
      </c>
      <c r="F21" s="231"/>
      <c r="G21" s="231">
        <v>8502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219</v>
      </c>
      <c r="C25" s="132" t="s">
        <v>220</v>
      </c>
      <c r="D25" s="133"/>
      <c r="E25" s="134" t="s">
        <v>222</v>
      </c>
      <c r="F25" s="135"/>
      <c r="G25" s="119">
        <v>6</v>
      </c>
      <c r="H25" s="120"/>
      <c r="I25" s="123" t="s">
        <v>266</v>
      </c>
      <c r="J25" s="124"/>
      <c r="K25" s="124"/>
      <c r="L25" s="120"/>
      <c r="M25" s="119">
        <v>512347544</v>
      </c>
      <c r="N25" s="124"/>
      <c r="O25" s="120"/>
      <c r="P25" s="119">
        <v>153</v>
      </c>
      <c r="Q25" s="124"/>
      <c r="R25" s="124"/>
      <c r="S25" s="124"/>
      <c r="T25" s="126"/>
      <c r="U25" s="1"/>
      <c r="V25" s="1"/>
      <c r="W25" s="1"/>
      <c r="X25" s="1"/>
      <c r="Y25" s="233">
        <v>12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221</v>
      </c>
      <c r="D26" s="137"/>
      <c r="E26" s="138" t="s">
        <v>223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224</v>
      </c>
      <c r="D27" s="133"/>
      <c r="E27" s="134"/>
      <c r="F27" s="135"/>
      <c r="G27" s="119">
        <v>6</v>
      </c>
      <c r="H27" s="120"/>
      <c r="I27" s="123" t="s">
        <v>267</v>
      </c>
      <c r="J27" s="124"/>
      <c r="K27" s="124"/>
      <c r="L27" s="120"/>
      <c r="M27" s="119">
        <v>511378123</v>
      </c>
      <c r="N27" s="124"/>
      <c r="O27" s="120"/>
      <c r="P27" s="119">
        <v>149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225</v>
      </c>
      <c r="D28" s="137"/>
      <c r="E28" s="138" t="s">
        <v>227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228</v>
      </c>
      <c r="D29" s="133"/>
      <c r="E29" s="134" t="s">
        <v>230</v>
      </c>
      <c r="F29" s="135"/>
      <c r="G29" s="119">
        <v>5</v>
      </c>
      <c r="H29" s="120"/>
      <c r="I29" s="123" t="s">
        <v>268</v>
      </c>
      <c r="J29" s="124"/>
      <c r="K29" s="124"/>
      <c r="L29" s="120"/>
      <c r="M29" s="119">
        <v>511014834</v>
      </c>
      <c r="N29" s="124"/>
      <c r="O29" s="120"/>
      <c r="P29" s="119">
        <v>143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229</v>
      </c>
      <c r="D30" s="137"/>
      <c r="E30" s="138" t="s">
        <v>231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232</v>
      </c>
      <c r="D31" s="133"/>
      <c r="E31" s="133"/>
      <c r="F31" s="135"/>
      <c r="G31" s="119">
        <v>5</v>
      </c>
      <c r="H31" s="120"/>
      <c r="I31" s="123" t="s">
        <v>269</v>
      </c>
      <c r="J31" s="124"/>
      <c r="K31" s="124"/>
      <c r="L31" s="120"/>
      <c r="M31" s="119">
        <v>513452425</v>
      </c>
      <c r="N31" s="124"/>
      <c r="O31" s="120"/>
      <c r="P31" s="119">
        <v>140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233</v>
      </c>
      <c r="D32" s="137"/>
      <c r="E32" s="138" t="s">
        <v>234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235</v>
      </c>
      <c r="D33" s="133"/>
      <c r="E33" s="134" t="s">
        <v>251</v>
      </c>
      <c r="F33" s="135"/>
      <c r="G33" s="119">
        <v>5</v>
      </c>
      <c r="H33" s="120"/>
      <c r="I33" s="123" t="s">
        <v>270</v>
      </c>
      <c r="J33" s="124"/>
      <c r="K33" s="124"/>
      <c r="L33" s="120"/>
      <c r="M33" s="119">
        <v>514606277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236</v>
      </c>
      <c r="D34" s="137"/>
      <c r="E34" s="138" t="s">
        <v>237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238</v>
      </c>
      <c r="D35" s="133"/>
      <c r="E35" s="134" t="s">
        <v>240</v>
      </c>
      <c r="F35" s="135"/>
      <c r="G35" s="119">
        <v>5</v>
      </c>
      <c r="H35" s="120"/>
      <c r="I35" s="123" t="s">
        <v>268</v>
      </c>
      <c r="J35" s="124"/>
      <c r="K35" s="124"/>
      <c r="L35" s="120"/>
      <c r="M35" s="119">
        <v>515613293</v>
      </c>
      <c r="N35" s="124"/>
      <c r="O35" s="120"/>
      <c r="P35" s="119">
        <v>141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239</v>
      </c>
      <c r="D36" s="137"/>
      <c r="E36" s="138" t="s">
        <v>241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226</v>
      </c>
      <c r="D37" s="133"/>
      <c r="E37" s="134" t="s">
        <v>243</v>
      </c>
      <c r="F37" s="135"/>
      <c r="G37" s="119">
        <v>4</v>
      </c>
      <c r="H37" s="120"/>
      <c r="I37" s="123" t="s">
        <v>271</v>
      </c>
      <c r="J37" s="124"/>
      <c r="K37" s="124"/>
      <c r="L37" s="120"/>
      <c r="M37" s="119">
        <v>512429960</v>
      </c>
      <c r="N37" s="124"/>
      <c r="O37" s="120"/>
      <c r="P37" s="119">
        <v>139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242</v>
      </c>
      <c r="D38" s="137"/>
      <c r="E38" s="138" t="s">
        <v>244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245</v>
      </c>
      <c r="D39" s="133"/>
      <c r="E39" s="134" t="s">
        <v>247</v>
      </c>
      <c r="F39" s="135"/>
      <c r="G39" s="119">
        <v>3</v>
      </c>
      <c r="H39" s="120"/>
      <c r="I39" s="123" t="s">
        <v>272</v>
      </c>
      <c r="J39" s="124"/>
      <c r="K39" s="124"/>
      <c r="L39" s="120"/>
      <c r="M39" s="119">
        <v>513547907</v>
      </c>
      <c r="N39" s="124"/>
      <c r="O39" s="120"/>
      <c r="P39" s="119">
        <v>132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246</v>
      </c>
      <c r="D40" s="137"/>
      <c r="E40" s="138" t="s">
        <v>248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235</v>
      </c>
      <c r="D41" s="133"/>
      <c r="E41" s="134" t="s">
        <v>249</v>
      </c>
      <c r="F41" s="135"/>
      <c r="G41" s="119">
        <v>2</v>
      </c>
      <c r="H41" s="120"/>
      <c r="I41" s="123" t="s">
        <v>270</v>
      </c>
      <c r="J41" s="124"/>
      <c r="K41" s="124"/>
      <c r="L41" s="120"/>
      <c r="M41" s="119">
        <v>514536120</v>
      </c>
      <c r="N41" s="124"/>
      <c r="O41" s="120"/>
      <c r="P41" s="119">
        <v>136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236</v>
      </c>
      <c r="D42" s="137"/>
      <c r="E42" s="138" t="s">
        <v>250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252</v>
      </c>
      <c r="D43" s="133"/>
      <c r="E43" s="134" t="s">
        <v>253</v>
      </c>
      <c r="F43" s="135"/>
      <c r="G43" s="119">
        <v>2</v>
      </c>
      <c r="H43" s="120"/>
      <c r="I43" s="123" t="s">
        <v>269</v>
      </c>
      <c r="J43" s="124"/>
      <c r="K43" s="124"/>
      <c r="L43" s="120"/>
      <c r="M43" s="119">
        <v>514760196</v>
      </c>
      <c r="N43" s="124"/>
      <c r="O43" s="120"/>
      <c r="P43" s="119">
        <v>127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233</v>
      </c>
      <c r="D44" s="137"/>
      <c r="E44" s="138" t="s">
        <v>254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255</v>
      </c>
      <c r="D45" s="133"/>
      <c r="E45" s="134" t="s">
        <v>257</v>
      </c>
      <c r="F45" s="135"/>
      <c r="G45" s="119">
        <v>2</v>
      </c>
      <c r="H45" s="120"/>
      <c r="I45" s="123" t="s">
        <v>273</v>
      </c>
      <c r="J45" s="124"/>
      <c r="K45" s="124"/>
      <c r="L45" s="120"/>
      <c r="M45" s="119">
        <v>515022231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256</v>
      </c>
      <c r="D46" s="137"/>
      <c r="E46" s="138" t="s">
        <v>258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214"/>
      <c r="D47" s="133"/>
      <c r="E47" s="133"/>
      <c r="F47" s="135"/>
      <c r="G47" s="119"/>
      <c r="H47" s="120"/>
      <c r="I47" s="119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5"/>
      <c r="D48" s="216"/>
      <c r="E48" s="216"/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265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69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091Ｃ0200774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宮本　敏子</v>
      </c>
      <c r="D9" s="265"/>
      <c r="E9" s="265"/>
      <c r="F9" s="265"/>
      <c r="G9" s="271">
        <f>IF(入力!G9="","",入力!G9)</f>
        <v>507335777</v>
      </c>
      <c r="H9" s="271"/>
      <c r="I9" s="271"/>
      <c r="J9" s="271">
        <f>IF(入力!J9="","",入力!J9)</f>
        <v>18408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宮本　采奈</v>
      </c>
      <c r="D11" s="265"/>
      <c r="E11" s="265"/>
      <c r="F11" s="265"/>
      <c r="G11" s="271">
        <f>IF(入力!G11="","",入力!G11)</f>
        <v>500446638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千葉県四街道市さつきが丘１３－４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川村　小雪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512347544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山本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511378123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池嶋　留唯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四街道市立八木原小学校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511014834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篠原　ほのか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513452425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佳奈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514606277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石田　亜実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515613293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日向　芙実香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佐倉市立間野台小学校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512429960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三浦　実紗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四街道市立中央小学校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513547907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遠藤　美奈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四街道市立和良比小学校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514536120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瑚子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四街道市立四街道小学校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514760196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小林　莉緒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四街道市立南小学校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515022231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クローバー・ヴィヨツカイドウ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四街道市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総武本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430715648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15022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18408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>091Ｃ0200774</v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 t="str">
        <f>IF(入力!M9="","",入力!M9)</f>
        <v/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アキバ　ヒロシ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51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284</v>
      </c>
      <c r="AC22" s="325"/>
      <c r="AD22" s="325"/>
      <c r="AE22" s="325"/>
      <c r="AF22" s="16" t="s">
        <v>73</v>
      </c>
      <c r="AG22" s="325" t="str">
        <f>IF(入力!W7="","",入力!W7)</f>
        <v>0007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043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秋葉　博史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千葉県四街道市さつきが丘１３－４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422</v>
      </c>
      <c r="AY23" s="321"/>
      <c r="AZ23" s="321"/>
      <c r="BA23" s="321"/>
      <c r="BB23" s="19" t="s">
        <v>76</v>
      </c>
      <c r="BC23" s="321" t="str">
        <f>IF(入力!AP8="","",入力!AP8)</f>
        <v>4640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ミヤモト　トシコ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46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284</v>
      </c>
      <c r="AC24" s="325"/>
      <c r="AD24" s="325"/>
      <c r="AE24" s="325"/>
      <c r="AF24" s="16" t="s">
        <v>73</v>
      </c>
      <c r="AG24" s="325" t="str">
        <f>IF(入力!W9="","",入力!W9)</f>
        <v>0023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/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宮本　敏子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千葉県四街道市みそら４－２－１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/>
      </c>
      <c r="AY25" s="321"/>
      <c r="AZ25" s="321"/>
      <c r="BA25" s="321"/>
      <c r="BB25" s="19" t="s">
        <v>76</v>
      </c>
      <c r="BC25" s="321" t="str">
        <f>IF(入力!AP10="","",入力!AP10)</f>
        <v/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ミヤモト　アヤナ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21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284</v>
      </c>
      <c r="AC26" s="325"/>
      <c r="AD26" s="325"/>
      <c r="AE26" s="325"/>
      <c r="AF26" s="16" t="s">
        <v>73</v>
      </c>
      <c r="AG26" s="325" t="str">
        <f>IF(入力!W11="","",入力!W11)</f>
        <v>0023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/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宮本　采奈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千葉県四街道市みそら４－２－１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/>
      </c>
      <c r="AY27" s="321"/>
      <c r="AZ27" s="321"/>
      <c r="BA27" s="321"/>
      <c r="BB27" s="19" t="s">
        <v>76</v>
      </c>
      <c r="BC27" s="321" t="str">
        <f>IF(入力!AP12="","",入力!AP12)</f>
        <v/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アキバ　ヒロシ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>
        <f>IF(入力!AT15="","",入力!AT15)</f>
        <v>51</v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284</v>
      </c>
      <c r="AC28" s="325"/>
      <c r="AD28" s="325"/>
      <c r="AE28" s="325"/>
      <c r="AF28" s="16" t="s">
        <v>73</v>
      </c>
      <c r="AG28" s="325" t="str">
        <f>IF(入力!W15="","",入力!W15)</f>
        <v>0007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043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秋葉　博史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千葉県四街道市さつきが丘１３－４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422</v>
      </c>
      <c r="AY29" s="327"/>
      <c r="AZ29" s="327"/>
      <c r="BA29" s="327"/>
      <c r="BB29" s="73" t="s">
        <v>76</v>
      </c>
      <c r="BC29" s="327" t="str">
        <f>IF(入力!AP16="","",入力!AP16)</f>
        <v>4640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カワムラ　コユキ
川村　小雪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四街道市立栗山小学校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512347544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153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ヤマモト　
山本　ひなた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船橋市立法典西小学校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511378123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149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イケシマ　ルイ
池嶋　留唯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四街道市立八木原小学校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511014834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143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シノハラ　
篠原　ほのか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四街道市立四街道小学校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513452425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エンドウ　カナ
遠藤　佳奈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四街道市立和良比小学校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514606277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145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イシダ　アミ
石田　亜実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四街道市立八木原小学校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515613293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141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ヒナタ　フミカ
日向　芙実香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佐倉市立間野台小学校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512429960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139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ミウラ　ミサ
三浦　実紗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3</v>
      </c>
      <c r="R48" s="294"/>
      <c r="S48" s="295"/>
      <c r="T48" s="299" t="str">
        <f>IF(入力!I39="","",入力!I39)</f>
        <v>四街道市立中央小学校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513547907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132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エンドウ　ミナ
遠藤　美奈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2</v>
      </c>
      <c r="R50" s="294"/>
      <c r="S50" s="295"/>
      <c r="T50" s="299" t="str">
        <f>IF(入力!I41="","",入力!I41)</f>
        <v>四街道市立和良比小学校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514536120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136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シノハラ　ココ
篠原　瑚子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2</v>
      </c>
      <c r="R52" s="294"/>
      <c r="S52" s="295"/>
      <c r="T52" s="299" t="str">
        <f>IF(入力!I43="","",入力!I43)</f>
        <v>四街道市立四街道小学校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514760196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127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コバヤシ　リオン
小林　莉緒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2</v>
      </c>
      <c r="R54" s="294"/>
      <c r="S54" s="295"/>
      <c r="T54" s="299" t="str">
        <f>IF(入力!I45="","",入力!I45)</f>
        <v>四街道市立南小学校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515022231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125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091Ｃ0200774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宮本　敏子</v>
      </c>
      <c r="D9" s="265"/>
      <c r="E9" s="265"/>
      <c r="F9" s="265"/>
      <c r="G9" s="271">
        <f>IF(入力!G9="","",入力!G9)</f>
        <v>507335777</v>
      </c>
      <c r="H9" s="271"/>
      <c r="I9" s="271"/>
      <c r="J9" s="271">
        <f>IF(入力!J9="","",入力!J9)</f>
        <v>18408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宮本　采奈</v>
      </c>
      <c r="D11" s="265"/>
      <c r="E11" s="265"/>
      <c r="F11" s="265"/>
      <c r="G11" s="271">
        <f>IF(入力!G11="","",入力!G11)</f>
        <v>500446638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千葉県四街道市さつきが丘１３－４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川村　小雪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512347544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山本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511378123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池嶋　留唯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四街道市立八木原小学校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511014834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篠原　ほのか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513452425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佳奈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514606277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石田　亜実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515613293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日向　芙実香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佐倉市立間野台小学校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512429960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三浦　実紗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四街道市立中央小学校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513547907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遠藤　美奈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四街道市立和良比小学校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514536120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瑚子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四街道市立四街道小学校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514760196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小林　莉緒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四街道市立南小学校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515022231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クローバー・Ｖ四街道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430715648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秋葉　博史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507262616</v>
      </c>
      <c r="H7" s="271"/>
      <c r="I7" s="271"/>
      <c r="J7" s="271">
        <f>IF(入力!J7="","",入力!J7)</f>
        <v>15022</v>
      </c>
      <c r="K7" s="271"/>
      <c r="L7" s="271"/>
      <c r="M7" s="271" t="str">
        <f>IF(入力!M7="","",入力!M7)</f>
        <v>091Ｃ0200774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宮本　敏子</v>
      </c>
      <c r="D9" s="265"/>
      <c r="E9" s="265"/>
      <c r="F9" s="265"/>
      <c r="G9" s="271">
        <f>IF(入力!G9="","",入力!G9)</f>
        <v>507335777</v>
      </c>
      <c r="H9" s="271"/>
      <c r="I9" s="271"/>
      <c r="J9" s="271">
        <f>IF(入力!J9="","",入力!J9)</f>
        <v>18408</v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宮本　采奈</v>
      </c>
      <c r="D11" s="265"/>
      <c r="E11" s="265"/>
      <c r="F11" s="265"/>
      <c r="G11" s="271">
        <f>IF(入力!G11="","",入力!G11)</f>
        <v>500446638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秋葉　博史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秋葉　博史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千葉県四街道市さつきが丘１３－４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043-422-4640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‘090－9815－8502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川村　小雪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四街道市立栗山小学校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512347544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山本　ひなた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船橋市立法典西小学校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511378123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池嶋　留唯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四街道市立八木原小学校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511014834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篠原　ほのか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四街道市立四街道小学校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513452425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遠藤　佳奈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四街道市立和良比小学校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514606277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石田　亜実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四街道市立八木原小学校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515613293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日向　芙実香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佐倉市立間野台小学校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512429960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三浦　実紗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四街道市立中央小学校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513547907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遠藤　美奈</v>
      </c>
      <c r="D41" s="265"/>
      <c r="E41" s="265"/>
      <c r="F41" s="265"/>
      <c r="G41" s="263">
        <f>IF(入力!G41="","",入力!G41)</f>
        <v>2</v>
      </c>
      <c r="H41" s="263" t="str">
        <f>IF(入力!H41="","",入力!H41)</f>
        <v/>
      </c>
      <c r="I41" s="263" t="str">
        <f>IF(入力!I41="","",入力!I41)</f>
        <v>四街道市立和良比小学校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514536120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篠原　瑚子</v>
      </c>
      <c r="D43" s="265"/>
      <c r="E43" s="265"/>
      <c r="F43" s="265"/>
      <c r="G43" s="263">
        <f>IF(入力!G43="","",入力!G43)</f>
        <v>2</v>
      </c>
      <c r="H43" s="263" t="str">
        <f>IF(入力!H43="","",入力!H43)</f>
        <v/>
      </c>
      <c r="I43" s="263" t="str">
        <f>IF(入力!I43="","",入力!I43)</f>
        <v>四街道市立四街道小学校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514760196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小林　莉緒</v>
      </c>
      <c r="D45" s="265"/>
      <c r="E45" s="265"/>
      <c r="F45" s="265"/>
      <c r="G45" s="263">
        <f>IF(入力!G45="","",入力!G45)</f>
        <v>2</v>
      </c>
      <c r="H45" s="263" t="str">
        <f>IF(入力!H45="","",入力!H45)</f>
        <v/>
      </c>
      <c r="I45" s="263" t="str">
        <f>IF(入力!I45="","",入力!I45)</f>
        <v>四街道市立南小学校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515022231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強烈なサーブで流れを作り、全員バレーでボールを繋げ、川村、山本のスパイク、ブロックで得点を積み重ねる。
一戦一戦を全員が全力でプレーする。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クローバー・ヴィヨツカイドウ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091Ｃ0200774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千葉県四街道市さつきが丘１３－４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宮本</v>
      </c>
      <c r="D17" s="33" t="str">
        <f>IF(入力!E10="","",入力!E10)</f>
        <v>敏子</v>
      </c>
      <c r="E17" s="33" t="str">
        <f>IF(入力!C9="","",入力!C9)</f>
        <v>ミヤモト</v>
      </c>
      <c r="F17" s="33" t="str">
        <f>IF(入力!E9="","",入力!E9)</f>
        <v>トシコ</v>
      </c>
      <c r="G17" s="33">
        <f>IF(入力!G9="","",入力!G9)</f>
        <v>507335777</v>
      </c>
      <c r="H17" s="33">
        <f>IF(入力!J9="","",入力!J9)</f>
        <v>18408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0023</v>
      </c>
      <c r="T17" s="33" t="str">
        <f>IF(入力!P10="","",入力!P10)</f>
        <v>千葉県四街道市みそら４－２－１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宮本</v>
      </c>
      <c r="D20" s="33" t="str">
        <f>IF(入力!E12="","",入力!E12)</f>
        <v>采奈</v>
      </c>
      <c r="E20" s="33" t="str">
        <f>IF(入力!C11="","",入力!C11)</f>
        <v>ミヤモト</v>
      </c>
      <c r="F20" s="33" t="str">
        <f>IF(入力!E11="","",入力!E11)</f>
        <v>アヤナ</v>
      </c>
      <c r="G20" s="33">
        <f>IF(入力!G11="","",入力!G11)</f>
        <v>500446638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0023</v>
      </c>
      <c r="T20" s="33" t="str">
        <f>IF(入力!P12="","",入力!P12)</f>
        <v>千葉県四街道市みそら４－２－１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‘090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千葉県四街道市さつきが丘１３－４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川村</v>
      </c>
      <c r="D24" s="75" t="str">
        <f>VLOOKUP($B$51,$A$53:$F$352,4)</f>
        <v>小雪</v>
      </c>
      <c r="E24" s="75" t="str">
        <f>VLOOKUP($B$51,$A$53:$F$352,5)</f>
        <v>カワムラ</v>
      </c>
      <c r="F24" s="75" t="str">
        <f>VLOOKUP($B$51,$A$53:$F$352,6)</f>
        <v>コユキ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川村</v>
      </c>
      <c r="D53" s="33" t="str">
        <f>IF(入力!E26="","",入力!E26)</f>
        <v>小雪</v>
      </c>
      <c r="E53" s="33" t="str">
        <f>IF(入力!C25="","",入力!C25)</f>
        <v>カワムラ</v>
      </c>
      <c r="F53" s="33" t="str">
        <f>IF(入力!E25="","",入力!E25)</f>
        <v>コユキ</v>
      </c>
      <c r="G53" s="33">
        <f>IF(入力!M25="","",入力!M25)</f>
        <v>512347544</v>
      </c>
      <c r="H53" s="33" t="str">
        <f>IF(入力!I25="","",入力!I25)</f>
        <v>四街道市立栗山小学校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山本</v>
      </c>
      <c r="D54" s="33" t="str">
        <f>IF(入力!E28="","",入力!E28)</f>
        <v>ひなた</v>
      </c>
      <c r="E54" s="33" t="str">
        <f>IF(入力!C27="","",入力!C27)</f>
        <v>ヤマモト</v>
      </c>
      <c r="F54" s="33" t="str">
        <f>IF(入力!E27="","",入力!E27)</f>
        <v/>
      </c>
      <c r="G54" s="33">
        <f>IF(入力!M27="","",入力!M27)</f>
        <v>511378123</v>
      </c>
      <c r="H54" s="33" t="str">
        <f>IF(入力!I27="","",入力!I27)</f>
        <v>船橋市立法典西小学校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池嶋</v>
      </c>
      <c r="D55" s="33" t="str">
        <f>IF(入力!E30="","",入力!E30)</f>
        <v>留唯</v>
      </c>
      <c r="E55" s="33" t="str">
        <f>IF(入力!C29="","",入力!C29)</f>
        <v>イケシマ</v>
      </c>
      <c r="F55" s="33" t="str">
        <f>IF(入力!E29="","",入力!E29)</f>
        <v>ルイ</v>
      </c>
      <c r="G55" s="33">
        <f>IF(入力!M29="","",入力!M29)</f>
        <v>511014834</v>
      </c>
      <c r="H55" s="33" t="str">
        <f>IF(入力!I29="","",入力!I29)</f>
        <v>四街道市立八木原小学校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篠原</v>
      </c>
      <c r="D56" s="33" t="str">
        <f>IF(入力!E32="","",入力!E32)</f>
        <v>ほのか</v>
      </c>
      <c r="E56" s="33" t="str">
        <f>IF(入力!C31="","",入力!C31)</f>
        <v>シノハラ</v>
      </c>
      <c r="F56" s="33" t="str">
        <f>IF(入力!E31="","",入力!E31)</f>
        <v/>
      </c>
      <c r="G56" s="33">
        <f>IF(入力!M31="","",入力!M31)</f>
        <v>513452425</v>
      </c>
      <c r="H56" s="33" t="str">
        <f>IF(入力!I31="","",入力!I31)</f>
        <v>四街道市立四街道小学校</v>
      </c>
      <c r="I56" s="33">
        <f>IF(入力!G31="","",入力!G31)</f>
        <v>5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佳奈</v>
      </c>
      <c r="E57" s="33" t="str">
        <f>IF(入力!C33="","",入力!C33)</f>
        <v>エンドウ</v>
      </c>
      <c r="F57" s="33" t="str">
        <f>IF(入力!E33="","",入力!E33)</f>
        <v>カナ</v>
      </c>
      <c r="G57" s="33">
        <f>IF(入力!M33="","",入力!M33)</f>
        <v>514606277</v>
      </c>
      <c r="H57" s="33" t="str">
        <f>IF(入力!I33="","",入力!I33)</f>
        <v>四街道市立和良比小学校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石田</v>
      </c>
      <c r="D58" s="33" t="str">
        <f>IF(入力!E36="","",入力!E36)</f>
        <v>亜実</v>
      </c>
      <c r="E58" s="33" t="str">
        <f>IF(入力!C35="","",入力!C35)</f>
        <v>イシダ</v>
      </c>
      <c r="F58" s="33" t="str">
        <f>IF(入力!E35="","",入力!E35)</f>
        <v>アミ</v>
      </c>
      <c r="G58" s="33">
        <f>IF(入力!M35="","",入力!M35)</f>
        <v>515613293</v>
      </c>
      <c r="H58" s="33" t="str">
        <f>IF(入力!I35="","",入力!I35)</f>
        <v>四街道市立八木原小学校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日向</v>
      </c>
      <c r="D59" s="33" t="str">
        <f>IF(入力!E38="","",入力!E38)</f>
        <v>芙実香</v>
      </c>
      <c r="E59" s="33" t="str">
        <f>IF(入力!C37="","",入力!C37)</f>
        <v>ヒナタ</v>
      </c>
      <c r="F59" s="33" t="str">
        <f>IF(入力!E37="","",入力!E37)</f>
        <v>フミカ</v>
      </c>
      <c r="G59" s="33">
        <f>IF(入力!M37="","",入力!M37)</f>
        <v>512429960</v>
      </c>
      <c r="H59" s="33" t="str">
        <f>IF(入力!I37="","",入力!I37)</f>
        <v>佐倉市立間野台小学校</v>
      </c>
      <c r="I59" s="33">
        <f>IF(入力!G37="","",入力!G37)</f>
        <v>4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三浦</v>
      </c>
      <c r="D60" s="33" t="str">
        <f>IF(入力!E40="","",入力!E40)</f>
        <v>実紗</v>
      </c>
      <c r="E60" s="33" t="str">
        <f>IF(入力!C39="","",入力!C39)</f>
        <v>ミウラ</v>
      </c>
      <c r="F60" s="33" t="str">
        <f>IF(入力!E39="","",入力!E39)</f>
        <v>ミサ</v>
      </c>
      <c r="G60" s="33">
        <f>IF(入力!M39="","",入力!M39)</f>
        <v>513547907</v>
      </c>
      <c r="H60" s="33" t="str">
        <f>IF(入力!I39="","",入力!I39)</f>
        <v>四街道市立中央小学校</v>
      </c>
      <c r="I60" s="33">
        <f>IF(入力!G39="","",入力!G39)</f>
        <v>3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遠藤</v>
      </c>
      <c r="D61" s="33" t="str">
        <f>IF(入力!E42="","",入力!E42)</f>
        <v>美奈</v>
      </c>
      <c r="E61" s="33" t="str">
        <f>IF(入力!C41="","",入力!C41)</f>
        <v>エンドウ</v>
      </c>
      <c r="F61" s="33" t="str">
        <f>IF(入力!E41="","",入力!E41)</f>
        <v>ミナ</v>
      </c>
      <c r="G61" s="33">
        <f>IF(入力!M41="","",入力!M41)</f>
        <v>514536120</v>
      </c>
      <c r="H61" s="33" t="str">
        <f>IF(入力!I41="","",入力!I41)</f>
        <v>四街道市立和良比小学校</v>
      </c>
      <c r="I61" s="33">
        <f>IF(入力!G41="","",入力!G41)</f>
        <v>2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篠原</v>
      </c>
      <c r="D62" s="33" t="str">
        <f>IF(入力!E44="","",入力!E44)</f>
        <v>瑚子</v>
      </c>
      <c r="E62" s="33" t="str">
        <f>IF(入力!C43="","",入力!C43)</f>
        <v>シノハラ</v>
      </c>
      <c r="F62" s="33" t="str">
        <f>IF(入力!E43="","",入力!E43)</f>
        <v>ココ</v>
      </c>
      <c r="G62" s="33">
        <f>IF(入力!M43="","",入力!M43)</f>
        <v>514760196</v>
      </c>
      <c r="H62" s="33" t="str">
        <f>IF(入力!I43="","",入力!I43)</f>
        <v>四街道市立四街道小学校</v>
      </c>
      <c r="I62" s="33">
        <f>IF(入力!G43="","",入力!G43)</f>
        <v>2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小林</v>
      </c>
      <c r="D63" s="33" t="str">
        <f>IF(入力!E46="","",入力!E46)</f>
        <v>莉緒</v>
      </c>
      <c r="E63" s="33" t="str">
        <f>IF(入力!C45="","",入力!C45)</f>
        <v>コバヤシ</v>
      </c>
      <c r="F63" s="33" t="str">
        <f>IF(入力!E45="","",入力!E45)</f>
        <v>リオン</v>
      </c>
      <c r="G63" s="33">
        <f>IF(入力!M45="","",入力!M45)</f>
        <v>515022231</v>
      </c>
      <c r="H63" s="33" t="str">
        <f>IF(入力!I45="","",入力!I45)</f>
        <v>四街道市立南小学校</v>
      </c>
      <c r="I63" s="33">
        <f>IF(入力!G45="","",入力!G45)</f>
        <v>2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0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2016-09-25T11:38:10Z</dcterms:modified>
</cp:coreProperties>
</file>