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600" yWindow="30" windowWidth="19395" windowHeight="8055" firstSheet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<sst xmlns="http://schemas.openxmlformats.org/spreadsheetml/2006/main" count="417" uniqueCount="280">
  <si>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</si>
  <si>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</si>
  <si>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</si>
  <si>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</si>
  <si>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</si>
  <si>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</si>
  <si>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</si>
  <si>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</si>
  <si>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</si>
  <si>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</si>
  <si>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</si>
  <si>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</si>
  <si>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</si>
  <si>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</si>
  <si>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</si>
  <si>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</si>
  <si>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</si>
  <si>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</si>
  <si>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</si>
  <si>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</si>
  <si>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</si>
  <si>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</si>
  <si>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</si>
  <si>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</si>
  <si>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</si>
  <si>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</si>
  <si>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</si>
  <si>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</si>
  <si>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</si>
  <si>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</si>
  <si>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</si>
  <si>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</si>
  <si>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</si>
  <si>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</si>
  <si>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</si>
  <si>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</si>
  <si>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</si>
  <si>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</si>
  <si>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</si>
  <si>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</si>
  <si>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</si>
  <si>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</si>
  <si>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</si>
  <si>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</si>
  <si>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</si>
  <si>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</si>
  <si>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</si>
  <si>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</si>
  <si>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</si>
  <si>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</si>
  <si>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</si>
  <si>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</si>
  <si>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</si>
  <si>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</si>
  <si>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</si>
  <si>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</si>
  <si>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</si>
  <si>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</si>
  <si>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</si>
  <si>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</si>
  <si>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</si>
  <si>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</si>
  <si>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</si>
  <si>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</si>
  <si>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</si>
  <si>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</si>
  <si>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</si>
  <si>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</si>
  <si>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</si>
  <si>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</si>
  <si>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</si>
  <si>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</si>
  <si>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</si>
  <si>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</si>
  <si>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</si>
  <si>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</si>
  <si>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</si>
  <si>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</si>
  <si>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</si>
  <si>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</si>
  <si>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</si>
  <si>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</si>
  <si>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</si>
  <si>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</si>
  <si>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</si>
  <si>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</si>
  <si>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</si>
  <si>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</si>
  <si>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</si>
  <si>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</si>
  <si>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</si>
  <si>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</si>
  <si>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</si>
  <si>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</si>
  <si>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</si>
  <si>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</si>
  <si>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</si>
  <si>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</si>
  <si>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</si>
  <si>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</si>
  <si>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</si>
  <si>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</si>
  <si>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</si>
  <si>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</si>
  <si>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</si>
  <si>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</si>
  <si>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</si>
  <si>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</si>
  <si>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</si>
  <si>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</si>
  <si>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</si>
  <si>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</si>
  <si>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</si>
  <si>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</si>
  <si>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</si>
  <si>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</si>
  <si>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</si>
  <si>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</si>
  <si>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</si>
  <si>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</si>
  <si>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</si>
  <si>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</si>
  <si>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</si>
  <si>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</si>
  <si>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</si>
  <si>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</si>
  <si>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</si>
  <si>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</si>
  <si>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</si>
  <si>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</si>
  <si>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</si>
  <si>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</si>
  <si>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</si>
  <si>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</si>
  <si>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</si>
  <si>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</si>
  <si>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</si>
  <si>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</si>
  <si>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</si>
  <si>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</si>
  <si>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</si>
  <si>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</si>
  <si>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</si>
  <si>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</si>
  <si>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</si>
  <si>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</si>
  <si>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</si>
  <si>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</si>
  <si>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</si>
  <si>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</si>
  <si>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</si>
  <si>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</si>
  <si>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</si>
  <si>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</si>
  <si>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</si>
  <si>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</si>
  <si>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</si>
  <si>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</si>
  <si>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</si>
  <si>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</si>
  <si>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</si>
  <si>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</si>
  <si>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</si>
  <si>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</si>
  <si>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</si>
  <si>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</si>
  <si>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</si>
  <si>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</si>
  <si>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</si>
  <si>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</si>
  <si>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</si>
  <si>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</si>
  <si>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</si>
  <si>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</si>
  <si>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</si>
  <si>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</si>
  <si>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</si>
  <si>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</si>
  <si>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</si>
  <si>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</si>
  <si>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</si>
  <si>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</si>
  <si>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</si>
  <si>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</si>
  <si>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</si>
  <si>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</si>
  <si>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</si>
  <si>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</si>
  <si>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</si>
  <si>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</si>
  <si>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</si>
  <si>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</si>
  <si>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</si>
  <si>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</si>
  <si>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</si>
  <si>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</si>
  <si>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</si>
  <si>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</si>
  <si>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</si>
  <si>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</si>
  <si>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</si>
  <si>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</si>
  <si>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</t>
    <rPh sb="0" eb="2">
      <t>インザイ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</si>
  <si>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</si>
  <si>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</si>
  <si>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赤鳥　</t>
    <rPh sb="0" eb="2">
      <t>アカトリ</t>
    </rPh>
    <phoneticPr fontId="2"/>
  </si>
  <si>
    <t>克彦</t>
    <rPh sb="0" eb="2">
      <t>カツヒコ</t>
    </rPh>
    <phoneticPr fontId="2"/>
  </si>
  <si>
    <t>ｱｶﾄﾘ</t>
    <phoneticPr fontId="2"/>
  </si>
  <si>
    <t>ｶﾂﾋｺ</t>
    <phoneticPr fontId="2"/>
  </si>
  <si>
    <t>赤鳥</t>
    <rPh sb="0" eb="2">
      <t>アカトリ</t>
    </rPh>
    <phoneticPr fontId="2"/>
  </si>
  <si>
    <t>奈々</t>
    <rPh sb="0" eb="2">
      <t>ナナ</t>
    </rPh>
    <phoneticPr fontId="2"/>
  </si>
  <si>
    <t>ﾅﾅ</t>
    <phoneticPr fontId="2"/>
  </si>
  <si>
    <t>２７０</t>
    <phoneticPr fontId="2"/>
  </si>
  <si>
    <t>１６０６</t>
    <phoneticPr fontId="2"/>
  </si>
  <si>
    <t>千葉県印西市平賀学園台2-15-6</t>
    <rPh sb="0" eb="3">
      <t>チバケン</t>
    </rPh>
    <rPh sb="3" eb="5">
      <t>インザイ</t>
    </rPh>
    <rPh sb="5" eb="6">
      <t>シ</t>
    </rPh>
    <rPh sb="6" eb="8">
      <t>ヒラガ</t>
    </rPh>
    <rPh sb="8" eb="10">
      <t>ガクエン</t>
    </rPh>
    <rPh sb="10" eb="11">
      <t>ダイ</t>
    </rPh>
    <phoneticPr fontId="2"/>
  </si>
  <si>
    <t>０４７６</t>
    <phoneticPr fontId="2"/>
  </si>
  <si>
    <t>９８</t>
    <phoneticPr fontId="2"/>
  </si>
  <si>
    <t>２２０８</t>
    <phoneticPr fontId="2"/>
  </si>
  <si>
    <t>２２０８</t>
    <phoneticPr fontId="2"/>
  </si>
  <si>
    <t>０４７６</t>
    <phoneticPr fontId="2"/>
  </si>
  <si>
    <t>ｲﾜｶﾜ</t>
    <phoneticPr fontId="2"/>
  </si>
  <si>
    <t>岩川</t>
    <rPh sb="0" eb="2">
      <t>イワカワ</t>
    </rPh>
    <phoneticPr fontId="2"/>
  </si>
  <si>
    <t>友渚</t>
    <rPh sb="0" eb="1">
      <t>トモ</t>
    </rPh>
    <rPh sb="1" eb="2">
      <t>ナギサ</t>
    </rPh>
    <phoneticPr fontId="2"/>
  </si>
  <si>
    <t>ﾕﾅ</t>
    <phoneticPr fontId="2"/>
  </si>
  <si>
    <t>中台小学校</t>
    <rPh sb="0" eb="2">
      <t>ナカダイ</t>
    </rPh>
    <rPh sb="2" eb="5">
      <t>ショ</t>
    </rPh>
    <phoneticPr fontId="2"/>
  </si>
  <si>
    <t>佐々木</t>
    <rPh sb="0" eb="3">
      <t>ササキ</t>
    </rPh>
    <phoneticPr fontId="2"/>
  </si>
  <si>
    <t>今都</t>
    <rPh sb="0" eb="1">
      <t>イマ</t>
    </rPh>
    <rPh sb="1" eb="2">
      <t>ミヤコ</t>
    </rPh>
    <phoneticPr fontId="2"/>
  </si>
  <si>
    <t>ｻｻｷ</t>
    <phoneticPr fontId="2"/>
  </si>
  <si>
    <t>コト</t>
    <phoneticPr fontId="2"/>
  </si>
  <si>
    <t>宇津木</t>
    <rPh sb="0" eb="3">
      <t>ウツギ</t>
    </rPh>
    <phoneticPr fontId="2"/>
  </si>
  <si>
    <t>乃愛</t>
    <rPh sb="0" eb="1">
      <t>ノ</t>
    </rPh>
    <rPh sb="1" eb="2">
      <t>アイ</t>
    </rPh>
    <phoneticPr fontId="2"/>
  </si>
  <si>
    <t>ｳﾂｷﾞ</t>
    <phoneticPr fontId="2"/>
  </si>
  <si>
    <t>ノア</t>
    <phoneticPr fontId="2"/>
  </si>
  <si>
    <t>足澤</t>
    <rPh sb="0" eb="1">
      <t>アシ</t>
    </rPh>
    <rPh sb="1" eb="2">
      <t>サワ</t>
    </rPh>
    <phoneticPr fontId="2"/>
  </si>
  <si>
    <t>光音</t>
    <rPh sb="0" eb="1">
      <t>ヒカリ</t>
    </rPh>
    <rPh sb="1" eb="2">
      <t>オト</t>
    </rPh>
    <phoneticPr fontId="2"/>
  </si>
  <si>
    <t>ﾀﾙｻﾜ</t>
    <phoneticPr fontId="2"/>
  </si>
  <si>
    <t>ミネ</t>
    <phoneticPr fontId="2"/>
  </si>
  <si>
    <t>妻夫木</t>
    <rPh sb="0" eb="1">
      <t>ツマ</t>
    </rPh>
    <rPh sb="1" eb="2">
      <t>オット</t>
    </rPh>
    <rPh sb="2" eb="3">
      <t>キ</t>
    </rPh>
    <phoneticPr fontId="2"/>
  </si>
  <si>
    <t>優衣</t>
    <rPh sb="0" eb="2">
      <t>ユイ</t>
    </rPh>
    <phoneticPr fontId="2"/>
  </si>
  <si>
    <t>ﾂﾏﾌﾞｷ</t>
    <phoneticPr fontId="2"/>
  </si>
  <si>
    <t>ﾕｲ</t>
    <phoneticPr fontId="2"/>
  </si>
  <si>
    <t>海保</t>
    <rPh sb="0" eb="2">
      <t>カイホ</t>
    </rPh>
    <phoneticPr fontId="2"/>
  </si>
  <si>
    <t>和花</t>
    <rPh sb="0" eb="1">
      <t>ワ</t>
    </rPh>
    <rPh sb="1" eb="2">
      <t>ハナ</t>
    </rPh>
    <phoneticPr fontId="2"/>
  </si>
  <si>
    <t>ｶｲﾎ</t>
    <phoneticPr fontId="2"/>
  </si>
  <si>
    <t>ﾉﾄﾞｶ</t>
    <phoneticPr fontId="2"/>
  </si>
  <si>
    <t>小川</t>
    <rPh sb="0" eb="2">
      <t>オガワ</t>
    </rPh>
    <phoneticPr fontId="2"/>
  </si>
  <si>
    <t>里桜</t>
    <rPh sb="0" eb="1">
      <t>サト</t>
    </rPh>
    <rPh sb="1" eb="2">
      <t>サクラ</t>
    </rPh>
    <phoneticPr fontId="2"/>
  </si>
  <si>
    <t>ｵｶﾞﾜ</t>
    <phoneticPr fontId="2"/>
  </si>
  <si>
    <t>ﾘｵ</t>
    <phoneticPr fontId="2"/>
  </si>
  <si>
    <t>大野</t>
    <rPh sb="0" eb="2">
      <t>オオノ</t>
    </rPh>
    <phoneticPr fontId="2"/>
  </si>
  <si>
    <t>円香</t>
    <rPh sb="0" eb="1">
      <t>エン</t>
    </rPh>
    <rPh sb="1" eb="2">
      <t>カオリ</t>
    </rPh>
    <phoneticPr fontId="2"/>
  </si>
  <si>
    <t>ｵｵﾉ</t>
    <phoneticPr fontId="2"/>
  </si>
  <si>
    <t>ﾏﾄﾞｶ</t>
    <phoneticPr fontId="2"/>
  </si>
  <si>
    <t>杉山</t>
    <rPh sb="0" eb="2">
      <t>スギヤマ</t>
    </rPh>
    <phoneticPr fontId="2"/>
  </si>
  <si>
    <t>ｽｷﾞﾔﾏ</t>
    <phoneticPr fontId="2"/>
  </si>
  <si>
    <t>ｸﾗﾗ</t>
    <phoneticPr fontId="2"/>
  </si>
  <si>
    <t>陽菜</t>
    <rPh sb="0" eb="2">
      <t>ヒナ</t>
    </rPh>
    <phoneticPr fontId="2"/>
  </si>
  <si>
    <t>ﾋﾅ</t>
    <phoneticPr fontId="2"/>
  </si>
  <si>
    <t>植野</t>
    <rPh sb="0" eb="2">
      <t>ウエノ</t>
    </rPh>
    <phoneticPr fontId="2"/>
  </si>
  <si>
    <t>心咲</t>
    <rPh sb="0" eb="1">
      <t>ココロ</t>
    </rPh>
    <rPh sb="1" eb="2">
      <t>サ</t>
    </rPh>
    <phoneticPr fontId="2"/>
  </si>
  <si>
    <t>ｳｴﾉ</t>
    <phoneticPr fontId="2"/>
  </si>
  <si>
    <t>ﾐｻｷ</t>
    <phoneticPr fontId="2"/>
  </si>
  <si>
    <t>根木名小学校</t>
    <rPh sb="0" eb="1">
      <t>ネ</t>
    </rPh>
    <rPh sb="1" eb="2">
      <t>キ</t>
    </rPh>
    <rPh sb="2" eb="3">
      <t>ナ</t>
    </rPh>
    <rPh sb="3" eb="6">
      <t>ショ</t>
    </rPh>
    <phoneticPr fontId="2"/>
  </si>
  <si>
    <t>八街東小学校</t>
    <rPh sb="0" eb="2">
      <t>ヤチマタ</t>
    </rPh>
    <rPh sb="2" eb="3">
      <t>ヒガシ</t>
    </rPh>
    <rPh sb="3" eb="6">
      <t>ショ</t>
    </rPh>
    <phoneticPr fontId="2"/>
  </si>
  <si>
    <t>小林北小学校</t>
    <rPh sb="0" eb="2">
      <t>コバヤシ</t>
    </rPh>
    <rPh sb="2" eb="3">
      <t>キタ</t>
    </rPh>
    <rPh sb="3" eb="6">
      <t>ショ</t>
    </rPh>
    <phoneticPr fontId="2"/>
  </si>
  <si>
    <t>酒々井小学校</t>
    <rPh sb="0" eb="3">
      <t>シスイ</t>
    </rPh>
    <rPh sb="3" eb="6">
      <t>ショ</t>
    </rPh>
    <phoneticPr fontId="2"/>
  </si>
  <si>
    <t>加良部小学校</t>
    <rPh sb="0" eb="1">
      <t>カ</t>
    </rPh>
    <rPh sb="1" eb="2">
      <t>ヨ</t>
    </rPh>
    <rPh sb="2" eb="3">
      <t>ブ</t>
    </rPh>
    <rPh sb="3" eb="6">
      <t>ショ</t>
    </rPh>
    <phoneticPr fontId="2"/>
  </si>
  <si>
    <t>滝野小学校</t>
    <rPh sb="0" eb="1">
      <t>タキ</t>
    </rPh>
    <rPh sb="1" eb="2">
      <t>ノ</t>
    </rPh>
    <rPh sb="2" eb="5">
      <t>ショ</t>
    </rPh>
    <phoneticPr fontId="2"/>
  </si>
  <si>
    <t>交進小学校</t>
    <rPh sb="0" eb="1">
      <t>コウ</t>
    </rPh>
    <rPh sb="1" eb="2">
      <t>スス</t>
    </rPh>
    <rPh sb="2" eb="5">
      <t>ショ</t>
    </rPh>
    <phoneticPr fontId="2"/>
  </si>
  <si>
    <t>小倉台小学校</t>
    <rPh sb="0" eb="2">
      <t>オグラ</t>
    </rPh>
    <rPh sb="2" eb="3">
      <t>ダイ</t>
    </rPh>
    <rPh sb="3" eb="6">
      <t>ショ</t>
    </rPh>
    <phoneticPr fontId="2"/>
  </si>
  <si>
    <t>①</t>
    <phoneticPr fontId="2"/>
  </si>
  <si>
    <t>「たましいこめて」をモットーに、キャプテン岩川の安定したトスワークと、エースの宇津木と佐々木の多彩な攻撃でチームを引っ張り、ボールを継なぎます。常にてっぺん目指し、日々練習しています。</t>
    <rPh sb="21" eb="23">
      <t>イワカワ</t>
    </rPh>
    <rPh sb="24" eb="26">
      <t>アンテイ</t>
    </rPh>
    <rPh sb="39" eb="42">
      <t>ウツギ</t>
    </rPh>
    <rPh sb="43" eb="45">
      <t>ササ</t>
    </rPh>
    <rPh sb="45" eb="46">
      <t>キ</t>
    </rPh>
    <rPh sb="47" eb="49">
      <t>タサイ</t>
    </rPh>
    <rPh sb="50" eb="52">
      <t>コウゲキ</t>
    </rPh>
    <rPh sb="57" eb="58">
      <t>ヒ</t>
    </rPh>
    <rPh sb="59" eb="60">
      <t>パ</t>
    </rPh>
    <rPh sb="66" eb="67">
      <t>ツ</t>
    </rPh>
    <rPh sb="72" eb="73">
      <t>ツネ</t>
    </rPh>
    <rPh sb="78" eb="80">
      <t>メザ</t>
    </rPh>
    <rPh sb="82" eb="84">
      <t>ヒビ</t>
    </rPh>
    <rPh sb="84" eb="86">
      <t>レンシュウ</t>
    </rPh>
    <phoneticPr fontId="2"/>
  </si>
  <si>
    <t>ﾅｵｺ</t>
    <phoneticPr fontId="2"/>
  </si>
  <si>
    <t>奈緒子</t>
    <rPh sb="0" eb="3">
      <t>ナオコ</t>
    </rPh>
    <phoneticPr fontId="2"/>
  </si>
  <si>
    <t>２８６</t>
    <phoneticPr fontId="2"/>
  </si>
  <si>
    <t>０８４４</t>
    <phoneticPr fontId="2"/>
  </si>
  <si>
    <t>千葉県成田市宝田１３０４</t>
    <rPh sb="0" eb="3">
      <t>チバケン</t>
    </rPh>
    <rPh sb="3" eb="6">
      <t>ナリタシ</t>
    </rPh>
    <rPh sb="6" eb="8">
      <t>タカラダ</t>
    </rPh>
    <phoneticPr fontId="2"/>
  </si>
  <si>
    <t>２２</t>
    <phoneticPr fontId="2"/>
  </si>
  <si>
    <t>６２１３</t>
    <phoneticPr fontId="2"/>
  </si>
  <si>
    <t>くらら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</si>
</sst>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3" zoomScale="115" zoomScaleNormal="100" zoomScaleSheetLayoutView="115" workbookViewId="0">
      <selection activeCell="M45" sqref="M45: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 t="s">
        <v>181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430759328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/>
      <c r="K5" s="225"/>
      <c r="L5" s="225"/>
      <c r="M5" s="225"/>
      <c r="N5" s="225"/>
      <c r="O5" s="225"/>
      <c r="P5" s="194" t="s">
        <v>203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204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7">
        <v>506039353</v>
      </c>
      <c r="H7" s="227"/>
      <c r="I7" s="227"/>
      <c r="J7" s="227">
        <v>21067</v>
      </c>
      <c r="K7" s="227"/>
      <c r="L7" s="227"/>
      <c r="M7" s="227">
        <v>394158</v>
      </c>
      <c r="N7" s="227"/>
      <c r="O7" s="227"/>
      <c r="P7" s="201" t="s">
        <v>72</v>
      </c>
      <c r="Q7" s="202"/>
      <c r="R7" s="168" t="s">
        <v>212</v>
      </c>
      <c r="S7" s="168"/>
      <c r="T7" s="168"/>
      <c r="U7" s="168"/>
      <c r="V7" s="50" t="s">
        <v>73</v>
      </c>
      <c r="W7" s="158" t="s">
        <v>213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207</v>
      </c>
      <c r="D9" s="133"/>
      <c r="E9" s="134" t="s">
        <v>211</v>
      </c>
      <c r="F9" s="135"/>
      <c r="G9" s="227">
        <v>500780321</v>
      </c>
      <c r="H9" s="227"/>
      <c r="I9" s="227"/>
      <c r="J9" s="227"/>
      <c r="K9" s="227"/>
      <c r="L9" s="227"/>
      <c r="M9" s="227"/>
      <c r="N9" s="227"/>
      <c r="O9" s="227"/>
      <c r="P9" s="201" t="s">
        <v>72</v>
      </c>
      <c r="Q9" s="202"/>
      <c r="R9" s="168" t="s">
        <v>212</v>
      </c>
      <c r="S9" s="168"/>
      <c r="T9" s="168"/>
      <c r="U9" s="168"/>
      <c r="V9" s="50" t="s">
        <v>73</v>
      </c>
      <c r="W9" s="158" t="s">
        <v>213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215</v>
      </c>
      <c r="AM9" s="83"/>
      <c r="AN9" s="83"/>
      <c r="AO9" s="83"/>
      <c r="AP9" s="83"/>
      <c r="AQ9" s="83"/>
      <c r="AR9" s="83"/>
      <c r="AS9" s="59" t="s">
        <v>194</v>
      </c>
      <c r="AT9" s="78">
        <v>22</v>
      </c>
    </row>
    <row r="10" spans="1:51" ht="18" customHeight="1">
      <c r="A10" s="96"/>
      <c r="B10" s="166"/>
      <c r="C10" s="136" t="s">
        <v>209</v>
      </c>
      <c r="D10" s="137"/>
      <c r="E10" s="138" t="s">
        <v>210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214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216</v>
      </c>
      <c r="AL10" s="85"/>
      <c r="AM10" s="85"/>
      <c r="AN10" s="85"/>
      <c r="AO10" s="60" t="s">
        <v>195</v>
      </c>
      <c r="AP10" s="85" t="s">
        <v>218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6"/>
      <c r="D11" s="133"/>
      <c r="E11" s="133"/>
      <c r="F11" s="135"/>
      <c r="G11" s="227"/>
      <c r="H11" s="227"/>
      <c r="I11" s="227"/>
      <c r="J11" s="227"/>
      <c r="K11" s="227"/>
      <c r="L11" s="227"/>
      <c r="M11" s="227"/>
      <c r="N11" s="227"/>
      <c r="O11" s="227"/>
      <c r="P11" s="201" t="s">
        <v>72</v>
      </c>
      <c r="Q11" s="202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77"/>
      <c r="D12" s="137"/>
      <c r="E12" s="137"/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6"/>
      <c r="C14" s="136" t="s">
        <v>209</v>
      </c>
      <c r="D14" s="137"/>
      <c r="E14" s="138" t="s">
        <v>206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1" t="s">
        <v>166</v>
      </c>
      <c r="B15" s="166"/>
      <c r="C15" s="132" t="s">
        <v>247</v>
      </c>
      <c r="D15" s="133"/>
      <c r="E15" s="134" t="s">
        <v>272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01" t="s">
        <v>72</v>
      </c>
      <c r="Q15" s="202"/>
      <c r="R15" s="168" t="s">
        <v>274</v>
      </c>
      <c r="S15" s="168"/>
      <c r="T15" s="168"/>
      <c r="U15" s="168"/>
      <c r="V15" s="49" t="s">
        <v>73</v>
      </c>
      <c r="W15" s="158" t="s">
        <v>275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219</v>
      </c>
      <c r="AM15" s="83"/>
      <c r="AN15" s="83"/>
      <c r="AO15" s="83"/>
      <c r="AP15" s="83"/>
      <c r="AQ15" s="83"/>
      <c r="AR15" s="83"/>
      <c r="AS15" s="59" t="s">
        <v>194</v>
      </c>
      <c r="AT15" s="78">
        <v>37</v>
      </c>
    </row>
    <row r="16" spans="1:51" ht="18" customHeight="1">
      <c r="A16" s="96"/>
      <c r="B16" s="166"/>
      <c r="C16" s="136" t="s">
        <v>245</v>
      </c>
      <c r="D16" s="137"/>
      <c r="E16" s="138" t="s">
        <v>273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276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277</v>
      </c>
      <c r="AL16" s="85"/>
      <c r="AM16" s="85"/>
      <c r="AN16" s="85"/>
      <c r="AO16" s="60" t="s">
        <v>195</v>
      </c>
      <c r="AP16" s="85" t="s">
        <v>278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千葉県成田市宝田１３０４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０４７６-２２-６２１３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>
        <v>80</v>
      </c>
      <c r="D21" s="232"/>
      <c r="E21" s="232">
        <v>6607</v>
      </c>
      <c r="F21" s="232"/>
      <c r="G21" s="232">
        <v>6213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9" t="s">
        <v>171</v>
      </c>
      <c r="D24" s="210"/>
      <c r="E24" s="211" t="s">
        <v>172</v>
      </c>
      <c r="F24" s="212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270</v>
      </c>
      <c r="C25" s="132" t="s">
        <v>220</v>
      </c>
      <c r="D25" s="133"/>
      <c r="E25" s="134" t="s">
        <v>223</v>
      </c>
      <c r="F25" s="135"/>
      <c r="G25" s="119">
        <v>6</v>
      </c>
      <c r="H25" s="120"/>
      <c r="I25" s="123" t="s">
        <v>224</v>
      </c>
      <c r="J25" s="124"/>
      <c r="K25" s="124"/>
      <c r="L25" s="120"/>
      <c r="M25" s="119">
        <v>512436986</v>
      </c>
      <c r="N25" s="124"/>
      <c r="O25" s="120"/>
      <c r="P25" s="119">
        <v>149</v>
      </c>
      <c r="Q25" s="124"/>
      <c r="R25" s="124"/>
      <c r="S25" s="124"/>
      <c r="T25" s="126"/>
      <c r="U25" s="1"/>
      <c r="V25" s="1"/>
      <c r="W25" s="1"/>
      <c r="X25" s="1"/>
      <c r="Y25" s="234">
        <v>8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221</v>
      </c>
      <c r="D26" s="137"/>
      <c r="E26" s="138" t="s">
        <v>222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227</v>
      </c>
      <c r="D27" s="133"/>
      <c r="E27" s="134" t="s">
        <v>228</v>
      </c>
      <c r="F27" s="135"/>
      <c r="G27" s="119">
        <v>6</v>
      </c>
      <c r="H27" s="120"/>
      <c r="I27" s="123" t="s">
        <v>262</v>
      </c>
      <c r="J27" s="124"/>
      <c r="K27" s="124"/>
      <c r="L27" s="120"/>
      <c r="M27" s="119">
        <v>512485805</v>
      </c>
      <c r="N27" s="124"/>
      <c r="O27" s="120"/>
      <c r="P27" s="119">
        <v>158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225</v>
      </c>
      <c r="D28" s="137"/>
      <c r="E28" s="138" t="s">
        <v>226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231</v>
      </c>
      <c r="D29" s="133"/>
      <c r="E29" s="134" t="s">
        <v>232</v>
      </c>
      <c r="F29" s="135"/>
      <c r="G29" s="119">
        <v>6</v>
      </c>
      <c r="H29" s="120"/>
      <c r="I29" s="123" t="s">
        <v>263</v>
      </c>
      <c r="J29" s="124"/>
      <c r="K29" s="124"/>
      <c r="L29" s="120"/>
      <c r="M29" s="119">
        <v>514448443</v>
      </c>
      <c r="N29" s="124"/>
      <c r="O29" s="120"/>
      <c r="P29" s="119">
        <v>162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229</v>
      </c>
      <c r="D30" s="137"/>
      <c r="E30" s="138" t="s">
        <v>230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235</v>
      </c>
      <c r="D31" s="133"/>
      <c r="E31" s="134" t="s">
        <v>236</v>
      </c>
      <c r="F31" s="135"/>
      <c r="G31" s="119">
        <v>6</v>
      </c>
      <c r="H31" s="120"/>
      <c r="I31" s="123" t="s">
        <v>264</v>
      </c>
      <c r="J31" s="124"/>
      <c r="K31" s="124"/>
      <c r="L31" s="120"/>
      <c r="M31" s="119">
        <v>515657065</v>
      </c>
      <c r="N31" s="124"/>
      <c r="O31" s="120"/>
      <c r="P31" s="119">
        <v>150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233</v>
      </c>
      <c r="D32" s="137"/>
      <c r="E32" s="138" t="s">
        <v>234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239</v>
      </c>
      <c r="D33" s="133"/>
      <c r="E33" s="134" t="s">
        <v>240</v>
      </c>
      <c r="F33" s="135"/>
      <c r="G33" s="119">
        <v>6</v>
      </c>
      <c r="H33" s="120"/>
      <c r="I33" s="123" t="s">
        <v>265</v>
      </c>
      <c r="J33" s="124"/>
      <c r="K33" s="124"/>
      <c r="L33" s="120"/>
      <c r="M33" s="119">
        <v>514816772</v>
      </c>
      <c r="N33" s="124"/>
      <c r="O33" s="120"/>
      <c r="P33" s="119">
        <v>143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237</v>
      </c>
      <c r="D34" s="137"/>
      <c r="E34" s="138" t="s">
        <v>238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243</v>
      </c>
      <c r="D35" s="133"/>
      <c r="E35" s="134" t="s">
        <v>244</v>
      </c>
      <c r="F35" s="135"/>
      <c r="G35" s="119">
        <v>6</v>
      </c>
      <c r="H35" s="120"/>
      <c r="I35" s="123" t="s">
        <v>266</v>
      </c>
      <c r="J35" s="124"/>
      <c r="K35" s="124"/>
      <c r="L35" s="120"/>
      <c r="M35" s="119">
        <v>514286102</v>
      </c>
      <c r="N35" s="124"/>
      <c r="O35" s="120"/>
      <c r="P35" s="119">
        <v>137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241</v>
      </c>
      <c r="D36" s="137"/>
      <c r="E36" s="138" t="s">
        <v>242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247</v>
      </c>
      <c r="D37" s="133"/>
      <c r="E37" s="134" t="s">
        <v>248</v>
      </c>
      <c r="F37" s="135"/>
      <c r="G37" s="119">
        <v>5</v>
      </c>
      <c r="H37" s="120"/>
      <c r="I37" s="123" t="s">
        <v>264</v>
      </c>
      <c r="J37" s="124"/>
      <c r="K37" s="124"/>
      <c r="L37" s="120"/>
      <c r="M37" s="119">
        <v>515843970</v>
      </c>
      <c r="N37" s="124"/>
      <c r="O37" s="120"/>
      <c r="P37" s="119">
        <v>145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245</v>
      </c>
      <c r="D38" s="137"/>
      <c r="E38" s="138" t="s">
        <v>246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251</v>
      </c>
      <c r="D39" s="133"/>
      <c r="E39" s="134" t="s">
        <v>252</v>
      </c>
      <c r="F39" s="135"/>
      <c r="G39" s="119">
        <v>5</v>
      </c>
      <c r="H39" s="120"/>
      <c r="I39" s="123" t="s">
        <v>267</v>
      </c>
      <c r="J39" s="124"/>
      <c r="K39" s="124"/>
      <c r="L39" s="120"/>
      <c r="M39" s="119">
        <v>516393638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249</v>
      </c>
      <c r="D40" s="137"/>
      <c r="E40" s="138" t="s">
        <v>250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239</v>
      </c>
      <c r="D41" s="133"/>
      <c r="E41" s="134" t="s">
        <v>257</v>
      </c>
      <c r="F41" s="135"/>
      <c r="G41" s="119">
        <v>4</v>
      </c>
      <c r="H41" s="120"/>
      <c r="I41" s="123" t="s">
        <v>265</v>
      </c>
      <c r="J41" s="124"/>
      <c r="K41" s="124"/>
      <c r="L41" s="120"/>
      <c r="M41" s="119">
        <v>514816804</v>
      </c>
      <c r="N41" s="124"/>
      <c r="O41" s="120"/>
      <c r="P41" s="119">
        <v>136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237</v>
      </c>
      <c r="D42" s="137"/>
      <c r="E42" s="138" t="s">
        <v>256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254</v>
      </c>
      <c r="D43" s="133"/>
      <c r="E43" s="134" t="s">
        <v>255</v>
      </c>
      <c r="F43" s="135"/>
      <c r="G43" s="119">
        <v>4</v>
      </c>
      <c r="H43" s="120"/>
      <c r="I43" s="123" t="s">
        <v>268</v>
      </c>
      <c r="J43" s="124"/>
      <c r="K43" s="124"/>
      <c r="L43" s="120"/>
      <c r="M43" s="119">
        <v>513813132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253</v>
      </c>
      <c r="D44" s="137"/>
      <c r="E44" s="138" t="s">
        <v>279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260</v>
      </c>
      <c r="D45" s="133"/>
      <c r="E45" s="134" t="s">
        <v>261</v>
      </c>
      <c r="F45" s="135"/>
      <c r="G45" s="119">
        <v>3</v>
      </c>
      <c r="H45" s="120"/>
      <c r="I45" s="123" t="s">
        <v>269</v>
      </c>
      <c r="J45" s="124"/>
      <c r="K45" s="124"/>
      <c r="L45" s="120"/>
      <c r="M45" s="119">
        <v>518152673</v>
      </c>
      <c r="N45" s="124"/>
      <c r="O45" s="120"/>
      <c r="P45" s="119">
        <v>132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258</v>
      </c>
      <c r="D46" s="137"/>
      <c r="E46" s="138" t="s">
        <v>259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76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/>
      <c r="D48" s="217"/>
      <c r="E48" s="217"/>
      <c r="F48" s="218"/>
      <c r="G48" s="198"/>
      <c r="H48" s="213"/>
      <c r="I48" s="198"/>
      <c r="J48" s="199"/>
      <c r="K48" s="199"/>
      <c r="L48" s="213"/>
      <c r="M48" s="198"/>
      <c r="N48" s="199"/>
      <c r="O48" s="213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271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92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赤鳥　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>
        <f>IF(入力!J7="","",入力!J7)</f>
        <v>21067</v>
      </c>
      <c r="K7" s="272"/>
      <c r="L7" s="272"/>
      <c r="M7" s="272">
        <f>IF(入力!M7="","",入力!M7)</f>
        <v>394158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小川　奈緒子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千葉県成田市宝田１３０４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０４７６-２２-６２１３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80－6607－6213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岩川　友渚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中台小学校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512436986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佐々木　今都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根木名小学校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512485805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宇津木　乃愛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八街東小学校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514448443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足澤　光音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小林北小学校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515657065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妻夫木　優衣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酒々井小学校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514816772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海保　和花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加良部小学校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514286102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小川　里桜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515843970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大野　円香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滝野小学校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516393638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妻夫木　陽菜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酒々井小学校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514816804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杉山　くらら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交進小学校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513813132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植野　心咲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小倉台小学校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518152673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インバヴィクトリー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印西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京成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印旛ヴィクトリー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430759328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酒々井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>
        <f>IF(入力!J7="","",入力!J7)</f>
        <v>21067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>
        <f>IF(入力!M7="","",入力!M7)</f>
        <v>394158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ｱｶﾄﾘ　ｶﾂﾋｺ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56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２７０</v>
      </c>
      <c r="AC22" s="326"/>
      <c r="AD22" s="326"/>
      <c r="AE22" s="326"/>
      <c r="AF22" s="16" t="s">
        <v>73</v>
      </c>
      <c r="AG22" s="326" t="str">
        <f>IF(入力!W7="","",入力!W7)</f>
        <v>１６０６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０４７６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赤鳥　　克彦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千葉県印西市平賀学園台2-15-6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９８</v>
      </c>
      <c r="AY23" s="322"/>
      <c r="AZ23" s="322"/>
      <c r="BA23" s="322"/>
      <c r="BB23" s="19" t="s">
        <v>76</v>
      </c>
      <c r="BC23" s="322" t="str">
        <f>IF(入力!AP8="","",入力!AP8)</f>
        <v>２２０８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ｱｶﾄﾘ　ﾅﾅ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22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２７０</v>
      </c>
      <c r="AC24" s="326"/>
      <c r="AD24" s="326"/>
      <c r="AE24" s="326"/>
      <c r="AF24" s="16" t="s">
        <v>73</v>
      </c>
      <c r="AG24" s="326" t="str">
        <f>IF(入力!W9="","",入力!W9)</f>
        <v>１６０６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０４７６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赤鳥　奈々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千葉県印西市平賀学園台2-15-6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９８</v>
      </c>
      <c r="AY25" s="322"/>
      <c r="AZ25" s="322"/>
      <c r="BA25" s="322"/>
      <c r="BB25" s="19" t="s">
        <v>76</v>
      </c>
      <c r="BC25" s="322" t="str">
        <f>IF(入力!AP10="","",入力!AP10)</f>
        <v>２２０８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/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 t="str">
        <f>IF(入力!AT11="","",入力!AT11)</f>
        <v/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/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/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ｵｶﾞﾜ　ﾅｵｺ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37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２８６</v>
      </c>
      <c r="AC28" s="326"/>
      <c r="AD28" s="326"/>
      <c r="AE28" s="326"/>
      <c r="AF28" s="16" t="s">
        <v>73</v>
      </c>
      <c r="AG28" s="326" t="str">
        <f>IF(入力!W15="","",入力!W15)</f>
        <v>０８４４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０４７６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小川　奈緒子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千葉県成田市宝田１３０４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２２</v>
      </c>
      <c r="AY29" s="328"/>
      <c r="AZ29" s="328"/>
      <c r="BA29" s="328"/>
      <c r="BB29" s="73" t="s">
        <v>76</v>
      </c>
      <c r="BC29" s="328" t="str">
        <f>IF(入力!AP16="","",入力!AP16)</f>
        <v>６２１３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ｲﾜｶﾜ　ﾕﾅ
岩川　友渚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中台小学校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512436986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149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ｻｻｷ　コト
佐々木　今都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根木名小学校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512485805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158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ｳﾂｷﾞ　ノア
宇津木　乃愛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八街東小学校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514448443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162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ﾀﾙｻﾜ　ミネ
足澤　光音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小林北小学校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515657065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150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ﾂﾏﾌﾞｷ　ﾕｲ
妻夫木　優衣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酒々井小学校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514816772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143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ｶｲﾎ　ﾉﾄﾞｶ
海保　和花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加良部小学校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514286102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137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ｵｶﾞﾜ　ﾘｵ
小川　里桜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小林北小学校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515843970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ｵｵﾉ　ﾏﾄﾞｶ
大野　円香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滝野小学校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516393638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143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ﾂﾏﾌﾞｷ　ﾋﾅ
妻夫木　陽菜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酒々井小学校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514816804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136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ｽｷﾞﾔﾏ　ｸﾗﾗ
杉山　くらら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交進小学校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513813132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135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ｳｴﾉ　ﾐｻｷ
植野　心咲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小倉台小学校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518152673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132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赤鳥　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>
        <f>IF(入力!J7="","",入力!J7)</f>
        <v>21067</v>
      </c>
      <c r="K7" s="272"/>
      <c r="L7" s="272"/>
      <c r="M7" s="272">
        <f>IF(入力!M7="","",入力!M7)</f>
        <v>394158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小川　奈緒子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千葉県成田市宝田１３０４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０４７６-２２-６２１３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80－6607－6213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岩川　友渚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中台小学校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512436986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佐々木　今都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根木名小学校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512485805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宇津木　乃愛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八街東小学校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514448443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足澤　光音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小林北小学校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515657065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妻夫木　優衣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酒々井小学校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514816772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海保　和花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加良部小学校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514286102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小川　里桜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515843970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大野　円香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滝野小学校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516393638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妻夫木　陽菜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酒々井小学校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514816804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杉山　くらら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交進小学校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513813132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植野　心咲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小倉台小学校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518152673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赤鳥　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>
        <f>IF(入力!J7="","",入力!J7)</f>
        <v>21067</v>
      </c>
      <c r="K7" s="272"/>
      <c r="L7" s="272"/>
      <c r="M7" s="272">
        <f>IF(入力!M7="","",入力!M7)</f>
        <v>394158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小川　奈緒子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千葉県成田市宝田１３０４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０４７６-２２-６２１３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80－6607－6213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岩川　友渚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中台小学校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512436986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佐々木　今都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根木名小学校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512485805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宇津木　乃愛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八街東小学校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514448443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足澤　光音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小林北小学校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515657065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妻夫木　優衣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酒々井小学校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514816772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海保　和花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加良部小学校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514286102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小川　里桜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515843970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大野　円香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滝野小学校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516393638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妻夫木　陽菜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酒々井小学校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514816804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杉山　くらら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交進小学校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513813132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植野　心咲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小倉台小学校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518152673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8</v>
      </c>
      <c r="J5" s="444" t="str">
        <f>IF(入力!A55="","",入力!A55)</f>
        <v>「たましいこめて」をモットーに、キャプテン岩川の安定したトスワークと、エースの宇津木と佐々木の多彩な攻撃でチームを引っ張り、ボールを継なぎます。常にてっぺん目指し、日々練習しています。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　</v>
      </c>
      <c r="D16" s="33" t="str">
        <f>IF(入力!E8="","",入力!E8)</f>
        <v>克彦</v>
      </c>
      <c r="E16" s="33" t="str">
        <f>IF(入力!C7="","",入力!C7)</f>
        <v>ｱｶﾄﾘ</v>
      </c>
      <c r="F16" s="33" t="str">
        <f>IF(入力!E7="","",入力!E7)</f>
        <v>ｶﾂﾋｺ</v>
      </c>
      <c r="G16" s="33">
        <f>IF(入力!G7="","",入力!G7)</f>
        <v>506039353</v>
      </c>
      <c r="H16" s="33">
        <f>IF(入力!J7="","",入力!J7)</f>
        <v>21067</v>
      </c>
      <c r="I16" s="33">
        <f>IF(入力!M7="","",入力!M7)</f>
        <v>394158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２７０</v>
      </c>
      <c r="S16" s="33" t="str">
        <f>IF(入力!W7="","",入力!W7)</f>
        <v>１６０６</v>
      </c>
      <c r="T16" s="33" t="str">
        <f>IF(入力!P8="","",入力!P8)</f>
        <v>千葉県印西市平賀学園台2-15-6</v>
      </c>
      <c r="U16" s="33" t="str">
        <f>IF(入力!AL7="","",入力!AL7)</f>
        <v>０４７６</v>
      </c>
      <c r="V16" s="33" t="str">
        <f>IF(入力!AK8="","",入力!AK8)</f>
        <v>９８</v>
      </c>
      <c r="W16" s="33" t="str">
        <f>IF(入力!AP8="","",入力!AP8)</f>
        <v>２２０８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ｱｶﾄﾘ</v>
      </c>
      <c r="F17" s="33" t="str">
        <f>IF(入力!E9="","",入力!E9)</f>
        <v>ﾅﾅ</v>
      </c>
      <c r="G17" s="33">
        <f>IF(入力!G9="","",入力!G9)</f>
        <v>500780321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２７０</v>
      </c>
      <c r="S17" s="33" t="str">
        <f>IF(入力!W9="","",入力!W9)</f>
        <v>１６０６</v>
      </c>
      <c r="T17" s="33" t="str">
        <f>IF(入力!P10="","",入力!P10)</f>
        <v>千葉県印西市平賀学園台2-15-6</v>
      </c>
      <c r="U17" s="33" t="str">
        <f>IF(入力!AL9="","",入力!AL9)</f>
        <v>０４７６</v>
      </c>
      <c r="V17" s="33" t="str">
        <f>IF(入力!AK10="","",入力!AK10)</f>
        <v>９８</v>
      </c>
      <c r="W17" s="33" t="str">
        <f>IF(入力!AP10="","",入力!AP10)</f>
        <v>２２０８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小川</v>
      </c>
      <c r="D22" s="33" t="str">
        <f>IF(入力!E16="","",入力!E16)</f>
        <v>奈緒子</v>
      </c>
      <c r="E22" s="33" t="str">
        <f>IF(入力!C15="","",入力!C15)</f>
        <v>ｵｶﾞﾜ</v>
      </c>
      <c r="F22" s="33" t="str">
        <f>IF(入力!E15="","",入力!E15)</f>
        <v>ﾅｵｺ</v>
      </c>
      <c r="G22" s="33"/>
      <c r="H22" s="33"/>
      <c r="I22" s="33"/>
      <c r="J22" s="33"/>
      <c r="K22" s="33"/>
      <c r="L22" s="33">
        <f>IF(入力!AT15="","",入力!AT15)</f>
        <v>37</v>
      </c>
      <c r="M22" s="33"/>
      <c r="N22" s="33">
        <f>IF(入力!C21="","",入力!C21)</f>
        <v>80</v>
      </c>
      <c r="O22" s="33">
        <f>IF(入力!E21="","",入力!E21)</f>
        <v>6607</v>
      </c>
      <c r="P22" s="33">
        <f>IF(入力!G21="","",入力!G21)</f>
        <v>6213</v>
      </c>
      <c r="Q22" s="33"/>
      <c r="R22" s="33" t="str">
        <f>IF(入力!R15="","",入力!R15)</f>
        <v>２８６</v>
      </c>
      <c r="S22" s="33" t="str">
        <f>IF(入力!W15="","",入力!W15)</f>
        <v>０８４４</v>
      </c>
      <c r="T22" s="33" t="str">
        <f>IF(入力!P16="","",入力!P16)</f>
        <v>千葉県成田市宝田１３０４</v>
      </c>
      <c r="U22" s="33" t="str">
        <f>IF(入力!AL15="","",入力!AL15)</f>
        <v>０４７６</v>
      </c>
      <c r="V22" s="33" t="str">
        <f>IF(入力!AK16="","",入力!AK16)</f>
        <v>２２</v>
      </c>
      <c r="W22" s="33" t="str">
        <f>IF(入力!AP16="","",入力!AP16)</f>
        <v>６２１３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ｱｶﾄﾘ</v>
      </c>
      <c r="F23" s="33" t="str">
        <f>IF(入力!$E$13="","",入力!$E$13)</f>
        <v>ｶﾂﾋｺ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岩川</v>
      </c>
      <c r="D24" s="75" t="str">
        <f>VLOOKUP($B$51,$A$53:$F$352,4)</f>
        <v>友渚</v>
      </c>
      <c r="E24" s="75" t="str">
        <f>VLOOKUP($B$51,$A$53:$F$352,5)</f>
        <v>ｲﾜｶﾜ</v>
      </c>
      <c r="F24" s="75" t="str">
        <f>VLOOKUP($B$51,$A$53:$F$352,6)</f>
        <v>ﾕﾅ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岩川</v>
      </c>
      <c r="D53" s="33" t="str">
        <f>IF(入力!E26="","",入力!E26)</f>
        <v>友渚</v>
      </c>
      <c r="E53" s="33" t="str">
        <f>IF(入力!C25="","",入力!C25)</f>
        <v>ｲﾜｶﾜ</v>
      </c>
      <c r="F53" s="33" t="str">
        <f>IF(入力!E25="","",入力!E25)</f>
        <v>ﾕﾅ</v>
      </c>
      <c r="G53" s="33">
        <f>IF(入力!M25="","",入力!M25)</f>
        <v>512436986</v>
      </c>
      <c r="H53" s="33" t="str">
        <f>IF(入力!I25="","",入力!I25)</f>
        <v>中台小学校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今都</v>
      </c>
      <c r="E54" s="33" t="str">
        <f>IF(入力!C27="","",入力!C27)</f>
        <v>ｻｻｷ</v>
      </c>
      <c r="F54" s="33" t="str">
        <f>IF(入力!E27="","",入力!E27)</f>
        <v>コト</v>
      </c>
      <c r="G54" s="33">
        <f>IF(入力!M27="","",入力!M27)</f>
        <v>512485805</v>
      </c>
      <c r="H54" s="33" t="str">
        <f>IF(入力!I27="","",入力!I27)</f>
        <v>根木名小学校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宇津木</v>
      </c>
      <c r="D55" s="33" t="str">
        <f>IF(入力!E30="","",入力!E30)</f>
        <v>乃愛</v>
      </c>
      <c r="E55" s="33" t="str">
        <f>IF(入力!C29="","",入力!C29)</f>
        <v>ｳﾂｷﾞ</v>
      </c>
      <c r="F55" s="33" t="str">
        <f>IF(入力!E29="","",入力!E29)</f>
        <v>ノア</v>
      </c>
      <c r="G55" s="33">
        <f>IF(入力!M29="","",入力!M29)</f>
        <v>514448443</v>
      </c>
      <c r="H55" s="33" t="str">
        <f>IF(入力!I29="","",入力!I29)</f>
        <v>八街東小学校</v>
      </c>
      <c r="I55" s="33">
        <f>IF(入力!G29="","",入力!G29)</f>
        <v>6</v>
      </c>
      <c r="J55" s="33">
        <f>IF(入力!P29="","",入力!P29)</f>
        <v>162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足澤</v>
      </c>
      <c r="D56" s="33" t="str">
        <f>IF(入力!E32="","",入力!E32)</f>
        <v>光音</v>
      </c>
      <c r="E56" s="33" t="str">
        <f>IF(入力!C31="","",入力!C31)</f>
        <v>ﾀﾙｻﾜ</v>
      </c>
      <c r="F56" s="33" t="str">
        <f>IF(入力!E31="","",入力!E31)</f>
        <v>ミネ</v>
      </c>
      <c r="G56" s="33">
        <f>IF(入力!M31="","",入力!M31)</f>
        <v>515657065</v>
      </c>
      <c r="H56" s="33" t="str">
        <f>IF(入力!I31="","",入力!I31)</f>
        <v>小林北小学校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妻夫木</v>
      </c>
      <c r="D57" s="33" t="str">
        <f>IF(入力!E34="","",入力!E34)</f>
        <v>優衣</v>
      </c>
      <c r="E57" s="33" t="str">
        <f>IF(入力!C33="","",入力!C33)</f>
        <v>ﾂﾏﾌﾞｷ</v>
      </c>
      <c r="F57" s="33" t="str">
        <f>IF(入力!E33="","",入力!E33)</f>
        <v>ﾕｲ</v>
      </c>
      <c r="G57" s="33">
        <f>IF(入力!M33="","",入力!M33)</f>
        <v>514816772</v>
      </c>
      <c r="H57" s="33" t="str">
        <f>IF(入力!I33="","",入力!I33)</f>
        <v>酒々井小学校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海保</v>
      </c>
      <c r="D58" s="33" t="str">
        <f>IF(入力!E36="","",入力!E36)</f>
        <v>和花</v>
      </c>
      <c r="E58" s="33" t="str">
        <f>IF(入力!C35="","",入力!C35)</f>
        <v>ｶｲﾎ</v>
      </c>
      <c r="F58" s="33" t="str">
        <f>IF(入力!E35="","",入力!E35)</f>
        <v>ﾉﾄﾞｶ</v>
      </c>
      <c r="G58" s="33">
        <f>IF(入力!M35="","",入力!M35)</f>
        <v>514286102</v>
      </c>
      <c r="H58" s="33" t="str">
        <f>IF(入力!I35="","",入力!I35)</f>
        <v>加良部小学校</v>
      </c>
      <c r="I58" s="33">
        <f>IF(入力!G35="","",入力!G35)</f>
        <v>6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小川</v>
      </c>
      <c r="D59" s="33" t="str">
        <f>IF(入力!E38="","",入力!E38)</f>
        <v>里桜</v>
      </c>
      <c r="E59" s="33" t="str">
        <f>IF(入力!C37="","",入力!C37)</f>
        <v>ｵｶﾞﾜ</v>
      </c>
      <c r="F59" s="33" t="str">
        <f>IF(入力!E37="","",入力!E37)</f>
        <v>ﾘｵ</v>
      </c>
      <c r="G59" s="33">
        <f>IF(入力!M37="","",入力!M37)</f>
        <v>515843970</v>
      </c>
      <c r="H59" s="33" t="str">
        <f>IF(入力!I37="","",入力!I37)</f>
        <v>小林北小学校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大野</v>
      </c>
      <c r="D60" s="33" t="str">
        <f>IF(入力!E40="","",入力!E40)</f>
        <v>円香</v>
      </c>
      <c r="E60" s="33" t="str">
        <f>IF(入力!C39="","",入力!C39)</f>
        <v>ｵｵﾉ</v>
      </c>
      <c r="F60" s="33" t="str">
        <f>IF(入力!E39="","",入力!E39)</f>
        <v>ﾏﾄﾞｶ</v>
      </c>
      <c r="G60" s="33">
        <f>IF(入力!M39="","",入力!M39)</f>
        <v>516393638</v>
      </c>
      <c r="H60" s="33" t="str">
        <f>IF(入力!I39="","",入力!I39)</f>
        <v>滝野小学校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妻夫木</v>
      </c>
      <c r="D61" s="33" t="str">
        <f>IF(入力!E42="","",入力!E42)</f>
        <v>陽菜</v>
      </c>
      <c r="E61" s="33" t="str">
        <f>IF(入力!C41="","",入力!C41)</f>
        <v>ﾂﾏﾌﾞｷ</v>
      </c>
      <c r="F61" s="33" t="str">
        <f>IF(入力!E41="","",入力!E41)</f>
        <v>ﾋﾅ</v>
      </c>
      <c r="G61" s="33">
        <f>IF(入力!M41="","",入力!M41)</f>
        <v>514816804</v>
      </c>
      <c r="H61" s="33" t="str">
        <f>IF(入力!I41="","",入力!I41)</f>
        <v>酒々井小学校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杉山</v>
      </c>
      <c r="D62" s="33" t="str">
        <f>IF(入力!E44="","",入力!E44)</f>
        <v>くらら</v>
      </c>
      <c r="E62" s="33" t="str">
        <f>IF(入力!C43="","",入力!C43)</f>
        <v>ｽｷﾞﾔﾏ</v>
      </c>
      <c r="F62" s="33" t="str">
        <f>IF(入力!E43="","",入力!E43)</f>
        <v>ｸﾗﾗ</v>
      </c>
      <c r="G62" s="33">
        <f>IF(入力!M43="","",入力!M43)</f>
        <v>513813132</v>
      </c>
      <c r="H62" s="33" t="str">
        <f>IF(入力!I43="","",入力!I43)</f>
        <v>交進小学校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植野</v>
      </c>
      <c r="D63" s="33" t="str">
        <f>IF(入力!E46="","",入力!E46)</f>
        <v>心咲</v>
      </c>
      <c r="E63" s="33" t="str">
        <f>IF(入力!C45="","",入力!C45)</f>
        <v>ｳｴﾉ</v>
      </c>
      <c r="F63" s="33" t="str">
        <f>IF(入力!E45="","",入力!E45)</f>
        <v>ﾐｻｷ</v>
      </c>
      <c r="G63" s="33">
        <f>IF(入力!M45="","",入力!M45)</f>
        <v>518152673</v>
      </c>
      <c r="H63" s="33" t="str">
        <f>IF(入力!I45="","",入力!I45)</f>
        <v>小倉台小学校</v>
      </c>
      <c r="I63" s="33">
        <f>IF(入力!G45="","",入力!G45)</f>
        <v>3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naoko</cp:lastModifiedBy>
  <cp:lastPrinted>2018-05-14T13:01:17Z</cp:lastPrinted>
  <dcterms:created xsi:type="dcterms:W3CDTF">2014-04-05T09:56:00Z</dcterms:created>
  <dcterms:modified xsi:type="dcterms:W3CDTF">2018-05-14T13:05:43Z</dcterms:modified>
</cp:coreProperties>
</file>