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0" documentId="8_{405542A1-7BF5-4D6B-A0EA-53EEE83B5BC0}" xr6:coauthVersionLast="47" xr6:coauthVersionMax="47" xr10:uidLastSave="{00000000-0000-0000-0000-000000000000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<sst xmlns="http://schemas.openxmlformats.org/spreadsheetml/2006/main" count="271" uniqueCount="201">
  <si>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</si>
  <si>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</si>
  <si>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サワラクラブ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</si>
  <si>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</si>
  <si>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</si>
  <si>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</si>
  <si>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</si>
  <si>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</si>
  <si>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</si>
  <si>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</si>
  <si>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　佐原　クラブ</t>
  </si>
  <si>
    <t>女子</t>
  </si>
  <si>
    <t>香取市</t>
  </si>
  <si>
    <t>北東支部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</si>
  <si>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</si>
  <si>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</si>
  <si>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</si>
  <si>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</si>
  <si>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</si>
  <si>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</si>
  <si>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</si>
  <si>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</si>
  <si>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JR成田</t>
  </si>
  <si>
    <t>佐原</t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</si>
  <si>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</si>
  <si>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</si>
  <si>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</si>
  <si>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</si>
  <si>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</si>
  <si>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</si>
  <si>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</si>
  <si>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</si>
  <si>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</si>
  <si>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</si>
  <si>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</si>
  <si>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カマガタ</t>
  </si>
  <si>
    <t>アキオ</t>
  </si>
  <si>
    <t>〒</t>
    <phoneticPr fontId="2"/>
  </si>
  <si>
    <t>289</t>
  </si>
  <si>
    <t>―</t>
    <phoneticPr fontId="2"/>
  </si>
  <si>
    <t>0301</t>
  </si>
  <si>
    <t>（</t>
    <phoneticPr fontId="2"/>
  </si>
  <si>
    <t>080</t>
  </si>
  <si>
    <t>）</t>
    <phoneticPr fontId="2"/>
  </si>
  <si>
    <t>鎌形</t>
  </si>
  <si>
    <t>明男</t>
  </si>
  <si>
    <t>千葉県香取市一之分目752-1</t>
  </si>
  <si>
    <t>6651</t>
  </si>
  <si>
    <t>9948</t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</si>
  <si>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</si>
  <si>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t>ハナガキ</t>
  </si>
  <si>
    <t>アスミ</t>
  </si>
  <si>
    <t>287</t>
  </si>
  <si>
    <t>0313</t>
  </si>
  <si>
    <t>090</t>
  </si>
  <si>
    <t>花垣</t>
  </si>
  <si>
    <t>明日美</t>
  </si>
  <si>
    <t>千葉県香取市小見川844</t>
  </si>
  <si>
    <t>2792</t>
  </si>
  <si>
    <t>0229</t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</si>
  <si>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</si>
  <si>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t>コンライ</t>
  </si>
  <si>
    <t>マサキ</t>
  </si>
  <si>
    <t>0026</t>
  </si>
  <si>
    <t>紺頼</t>
  </si>
  <si>
    <t>真咲</t>
  </si>
  <si>
    <t>千葉県香取市大根1892-22</t>
  </si>
  <si>
    <t>4631</t>
  </si>
  <si>
    <t>1817</t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</si>
  <si>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</si>
  <si>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</si>
  <si>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コウボ</t>
  </si>
  <si>
    <t>レイコ</t>
  </si>
  <si>
    <t>314</t>
  </si>
  <si>
    <t>0341</t>
  </si>
  <si>
    <t>幸保</t>
  </si>
  <si>
    <t>玲子</t>
  </si>
  <si>
    <t>茨城県神栖市矢田部9442-9</t>
  </si>
  <si>
    <t>3694</t>
  </si>
  <si>
    <t>8240</t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</si>
  <si>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</si>
  <si>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</si>
  <si>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</si>
  <si>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</si>
  <si>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</si>
  <si>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</si>
  <si>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</si>
  <si>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</si>
  <si>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</si>
  <si>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</si>
  <si>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</si>
  <si>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</si>
  <si>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</si>
  <si>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</si>
  <si>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①</t>
  </si>
  <si>
    <t>モトミヤ</t>
  </si>
  <si>
    <t>カンナ</t>
  </si>
  <si>
    <t>千葉県香取市立水の郷小学校</t>
  </si>
  <si>
    <t>本宮</t>
  </si>
  <si>
    <t>柑奈</t>
  </si>
  <si>
    <t>アヅキ</t>
  </si>
  <si>
    <t>茨城県神栖市立植松小学校</t>
  </si>
  <si>
    <t>秋月</t>
  </si>
  <si>
    <t>カワノ</t>
  </si>
  <si>
    <t>ハルカ</t>
  </si>
  <si>
    <t>茨城県神栖市立息栖小学校</t>
  </si>
  <si>
    <t>川野</t>
  </si>
  <si>
    <t>遥</t>
  </si>
  <si>
    <t>ミオ</t>
  </si>
  <si>
    <t>千葉県香取市立小見川中央小学校</t>
  </si>
  <si>
    <t>美音</t>
  </si>
  <si>
    <t>キャプテン</t>
    <phoneticPr fontId="2"/>
  </si>
  <si>
    <t>ホングウ</t>
  </si>
  <si>
    <t>カズサ</t>
  </si>
  <si>
    <t>千葉県香取市立佐原小学校</t>
  </si>
  <si>
    <t>和紗</t>
  </si>
  <si>
    <t>リオ</t>
  </si>
  <si>
    <t>千葉県香取市立わらびが丘小学校</t>
  </si>
  <si>
    <t>俐音</t>
  </si>
  <si>
    <t>ナリタ</t>
  </si>
  <si>
    <t>サナ</t>
  </si>
  <si>
    <t>成田</t>
  </si>
  <si>
    <t>咲那</t>
  </si>
  <si>
    <t>サクライ</t>
  </si>
  <si>
    <t>ヒヨリ</t>
  </si>
  <si>
    <t>櫻井</t>
  </si>
  <si>
    <t>陽依</t>
  </si>
  <si>
    <t>ユイナ</t>
  </si>
  <si>
    <t>結菜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</si>
  <si>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</si>
  <si>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</si>
  <si>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 xml:space="preserve">笑顔で元気よく、全力で試合を楽しみます。
仲間を信じて、一球一球大切に勝利を目指せ❕❕❕
</t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</si>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</sst>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G37" sqref="G37:H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7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</row>
    <row r="2" spans="1:51" ht="14.45" customHeight="1">
      <c r="A2" s="113" t="s">
        <v>1</v>
      </c>
      <c r="B2" s="114"/>
      <c r="C2" s="115" t="s">
        <v>2</v>
      </c>
      <c r="D2" s="116"/>
      <c r="E2" s="116"/>
      <c r="F2" s="116"/>
      <c r="G2" s="116"/>
      <c r="H2" s="116"/>
      <c r="I2" s="117"/>
      <c r="J2" s="90" t="s">
        <v>3</v>
      </c>
      <c r="K2" s="212"/>
      <c r="L2" s="212"/>
      <c r="M2" s="212"/>
      <c r="N2" s="212"/>
      <c r="O2" s="213"/>
      <c r="P2" s="90" t="s">
        <v>4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5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6</v>
      </c>
      <c r="AW2" t="s">
        <v>7</v>
      </c>
      <c r="AX2" t="s">
        <v>8</v>
      </c>
    </row>
    <row r="3" spans="1:51" ht="24" customHeight="1">
      <c r="A3" s="118" t="s">
        <v>9</v>
      </c>
      <c r="B3" s="119"/>
      <c r="C3" s="120" t="s">
        <v>10</v>
      </c>
      <c r="D3" s="121"/>
      <c r="E3" s="121"/>
      <c r="F3" s="121"/>
      <c r="G3" s="121"/>
      <c r="H3" s="121"/>
      <c r="I3" s="122"/>
      <c r="J3" s="209" t="s">
        <v>11</v>
      </c>
      <c r="K3" s="210"/>
      <c r="L3" s="210"/>
      <c r="M3" s="210"/>
      <c r="N3" s="210"/>
      <c r="O3" s="211"/>
      <c r="P3" s="92" t="s">
        <v>12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7" t="s">
        <v>13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11</v>
      </c>
      <c r="AW3" t="s">
        <v>14</v>
      </c>
      <c r="AX3" t="s">
        <v>15</v>
      </c>
      <c r="AY3" t="s">
        <v>16</v>
      </c>
    </row>
    <row r="4" spans="1:51" ht="20.100000000000001" customHeight="1">
      <c r="A4" s="221" t="s">
        <v>17</v>
      </c>
      <c r="B4" s="222"/>
      <c r="C4" s="214">
        <v>430815302</v>
      </c>
      <c r="D4" s="215"/>
      <c r="E4" s="215"/>
      <c r="F4" s="215"/>
      <c r="G4" s="215"/>
      <c r="H4" s="215"/>
      <c r="I4" s="216"/>
      <c r="J4" s="225" t="s">
        <v>18</v>
      </c>
      <c r="K4" s="226"/>
      <c r="L4" s="226"/>
      <c r="M4" s="226"/>
      <c r="N4" s="226"/>
      <c r="O4" s="227"/>
      <c r="P4" s="162" t="s">
        <v>19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44"/>
      <c r="AT4" s="33"/>
      <c r="AV4" s="22" t="s">
        <v>20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21</v>
      </c>
      <c r="B5" s="224"/>
      <c r="C5" s="217"/>
      <c r="D5" s="218"/>
      <c r="E5" s="218"/>
      <c r="F5" s="218"/>
      <c r="G5" s="218"/>
      <c r="H5" s="218"/>
      <c r="I5" s="219"/>
      <c r="J5" s="190">
        <v>22016</v>
      </c>
      <c r="K5" s="190"/>
      <c r="L5" s="190"/>
      <c r="M5" s="190"/>
      <c r="N5" s="190"/>
      <c r="O5" s="190"/>
      <c r="P5" s="163" t="s">
        <v>22</v>
      </c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 t="s">
        <v>23</v>
      </c>
      <c r="AF5" s="163"/>
      <c r="AG5" s="163"/>
      <c r="AH5" s="163"/>
      <c r="AI5" s="163"/>
      <c r="AJ5" s="163"/>
      <c r="AK5" s="164"/>
      <c r="AL5" s="164"/>
      <c r="AM5" s="164"/>
      <c r="AN5" s="164"/>
      <c r="AO5" s="164"/>
      <c r="AP5" s="164"/>
      <c r="AQ5" s="164"/>
      <c r="AR5" s="164"/>
      <c r="AS5" s="165"/>
      <c r="AT5" s="33"/>
      <c r="AV5" s="22" t="s">
        <v>24</v>
      </c>
      <c r="AW5" t="s">
        <v>25</v>
      </c>
    </row>
    <row r="6" spans="1:51" ht="22.5" customHeight="1">
      <c r="A6" s="72" t="s">
        <v>26</v>
      </c>
      <c r="B6" s="137"/>
      <c r="C6" s="140" t="s">
        <v>27</v>
      </c>
      <c r="D6" s="141"/>
      <c r="E6" s="142" t="s">
        <v>28</v>
      </c>
      <c r="F6" s="143"/>
      <c r="G6" s="191" t="s">
        <v>29</v>
      </c>
      <c r="H6" s="191"/>
      <c r="I6" s="191"/>
      <c r="J6" s="191" t="s">
        <v>30</v>
      </c>
      <c r="K6" s="191"/>
      <c r="L6" s="191"/>
      <c r="M6" s="191" t="s">
        <v>31</v>
      </c>
      <c r="N6" s="191"/>
      <c r="O6" s="191"/>
      <c r="P6" s="144" t="s">
        <v>32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33</v>
      </c>
      <c r="AL6" s="146"/>
      <c r="AM6" s="146"/>
      <c r="AN6" s="146"/>
      <c r="AO6" s="146"/>
      <c r="AP6" s="146"/>
      <c r="AQ6" s="146"/>
      <c r="AR6" s="146"/>
      <c r="AS6" s="146"/>
      <c r="AT6" s="34" t="s">
        <v>34</v>
      </c>
    </row>
    <row r="7" spans="1:51" ht="13.5" customHeight="1">
      <c r="A7" s="72"/>
      <c r="B7" s="137"/>
      <c r="C7" s="107" t="s">
        <v>35</v>
      </c>
      <c r="D7" s="108"/>
      <c r="E7" s="108" t="s">
        <v>36</v>
      </c>
      <c r="F7" s="109"/>
      <c r="G7" s="192">
        <v>507243709</v>
      </c>
      <c r="H7" s="192"/>
      <c r="I7" s="192"/>
      <c r="J7" s="192">
        <v>18423</v>
      </c>
      <c r="K7" s="192"/>
      <c r="L7" s="192"/>
      <c r="M7" s="192">
        <v>441967</v>
      </c>
      <c r="N7" s="192"/>
      <c r="O7" s="192"/>
      <c r="P7" s="167" t="s">
        <v>37</v>
      </c>
      <c r="Q7" s="168"/>
      <c r="R7" s="139" t="s">
        <v>38</v>
      </c>
      <c r="S7" s="139"/>
      <c r="T7" s="139"/>
      <c r="U7" s="139"/>
      <c r="V7" s="27" t="s">
        <v>39</v>
      </c>
      <c r="W7" s="129" t="s">
        <v>40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41</v>
      </c>
      <c r="AL7" s="59" t="s">
        <v>42</v>
      </c>
      <c r="AM7" s="59"/>
      <c r="AN7" s="59"/>
      <c r="AO7" s="59"/>
      <c r="AP7" s="59"/>
      <c r="AQ7" s="59"/>
      <c r="AR7" s="59"/>
      <c r="AS7" s="36" t="s">
        <v>43</v>
      </c>
      <c r="AT7" s="53">
        <v>63</v>
      </c>
    </row>
    <row r="8" spans="1:51" ht="18" customHeight="1">
      <c r="A8" s="72"/>
      <c r="B8" s="137"/>
      <c r="C8" s="110" t="s">
        <v>44</v>
      </c>
      <c r="D8" s="111"/>
      <c r="E8" s="111" t="s">
        <v>45</v>
      </c>
      <c r="F8" s="112"/>
      <c r="G8" s="192"/>
      <c r="H8" s="192"/>
      <c r="I8" s="192"/>
      <c r="J8" s="192"/>
      <c r="K8" s="192"/>
      <c r="L8" s="192"/>
      <c r="M8" s="192"/>
      <c r="N8" s="192"/>
      <c r="O8" s="192"/>
      <c r="P8" s="131" t="s">
        <v>46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47</v>
      </c>
      <c r="AL8" s="61"/>
      <c r="AM8" s="61"/>
      <c r="AN8" s="61"/>
      <c r="AO8" s="37" t="s">
        <v>39</v>
      </c>
      <c r="AP8" s="61" t="s">
        <v>48</v>
      </c>
      <c r="AQ8" s="61"/>
      <c r="AR8" s="61"/>
      <c r="AS8" s="62"/>
      <c r="AT8" s="53"/>
    </row>
    <row r="9" spans="1:51" ht="14.45" customHeight="1">
      <c r="A9" s="72" t="s">
        <v>49</v>
      </c>
      <c r="B9" s="137"/>
      <c r="C9" s="107" t="s">
        <v>50</v>
      </c>
      <c r="D9" s="108"/>
      <c r="E9" s="108" t="s">
        <v>51</v>
      </c>
      <c r="F9" s="109"/>
      <c r="G9" s="192">
        <v>522083246</v>
      </c>
      <c r="H9" s="192"/>
      <c r="I9" s="192"/>
      <c r="J9" s="192"/>
      <c r="K9" s="192"/>
      <c r="L9" s="192"/>
      <c r="M9" s="192"/>
      <c r="N9" s="192"/>
      <c r="O9" s="192"/>
      <c r="P9" s="167" t="s">
        <v>37</v>
      </c>
      <c r="Q9" s="168"/>
      <c r="R9" s="139" t="s">
        <v>52</v>
      </c>
      <c r="S9" s="139"/>
      <c r="T9" s="139"/>
      <c r="U9" s="139"/>
      <c r="V9" s="27" t="s">
        <v>39</v>
      </c>
      <c r="W9" s="129" t="s">
        <v>53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41</v>
      </c>
      <c r="AL9" s="59" t="s">
        <v>54</v>
      </c>
      <c r="AM9" s="59"/>
      <c r="AN9" s="59"/>
      <c r="AO9" s="59"/>
      <c r="AP9" s="59"/>
      <c r="AQ9" s="59"/>
      <c r="AR9" s="59"/>
      <c r="AS9" s="36" t="s">
        <v>43</v>
      </c>
      <c r="AT9" s="54">
        <v>39</v>
      </c>
    </row>
    <row r="10" spans="1:51" ht="18" customHeight="1">
      <c r="A10" s="72"/>
      <c r="B10" s="137"/>
      <c r="C10" s="110" t="s">
        <v>55</v>
      </c>
      <c r="D10" s="111"/>
      <c r="E10" s="111" t="s">
        <v>56</v>
      </c>
      <c r="F10" s="112"/>
      <c r="G10" s="192"/>
      <c r="H10" s="192"/>
      <c r="I10" s="192"/>
      <c r="J10" s="192"/>
      <c r="K10" s="192"/>
      <c r="L10" s="192"/>
      <c r="M10" s="192"/>
      <c r="N10" s="192"/>
      <c r="O10" s="192"/>
      <c r="P10" s="131" t="s">
        <v>57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58</v>
      </c>
      <c r="AL10" s="61"/>
      <c r="AM10" s="61"/>
      <c r="AN10" s="61"/>
      <c r="AO10" s="37" t="s">
        <v>39</v>
      </c>
      <c r="AP10" s="61" t="s">
        <v>59</v>
      </c>
      <c r="AQ10" s="61"/>
      <c r="AR10" s="61"/>
      <c r="AS10" s="62"/>
      <c r="AT10" s="54"/>
    </row>
    <row r="11" spans="1:51" ht="14.45" customHeight="1">
      <c r="A11" s="72" t="s">
        <v>60</v>
      </c>
      <c r="B11" s="137"/>
      <c r="C11" s="107" t="s">
        <v>61</v>
      </c>
      <c r="D11" s="108"/>
      <c r="E11" s="108" t="s">
        <v>62</v>
      </c>
      <c r="F11" s="109"/>
      <c r="G11" s="192">
        <v>522804384</v>
      </c>
      <c r="H11" s="192"/>
      <c r="I11" s="192"/>
      <c r="J11" s="192"/>
      <c r="K11" s="192"/>
      <c r="L11" s="192"/>
      <c r="M11" s="192"/>
      <c r="N11" s="192"/>
      <c r="O11" s="192"/>
      <c r="P11" s="167" t="s">
        <v>37</v>
      </c>
      <c r="Q11" s="168"/>
      <c r="R11" s="139" t="s">
        <v>52</v>
      </c>
      <c r="S11" s="139"/>
      <c r="T11" s="139"/>
      <c r="U11" s="139"/>
      <c r="V11" s="27" t="s">
        <v>39</v>
      </c>
      <c r="W11" s="129" t="s">
        <v>63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41</v>
      </c>
      <c r="AL11" s="59" t="s">
        <v>42</v>
      </c>
      <c r="AM11" s="59"/>
      <c r="AN11" s="59"/>
      <c r="AO11" s="59"/>
      <c r="AP11" s="59"/>
      <c r="AQ11" s="59"/>
      <c r="AR11" s="59"/>
      <c r="AS11" s="36" t="s">
        <v>43</v>
      </c>
      <c r="AT11" s="54">
        <v>38</v>
      </c>
    </row>
    <row r="12" spans="1:51" ht="18" customHeight="1">
      <c r="A12" s="72"/>
      <c r="B12" s="137"/>
      <c r="C12" s="110" t="s">
        <v>64</v>
      </c>
      <c r="D12" s="111"/>
      <c r="E12" s="111" t="s">
        <v>65</v>
      </c>
      <c r="F12" s="112"/>
      <c r="G12" s="192"/>
      <c r="H12" s="192"/>
      <c r="I12" s="192"/>
      <c r="J12" s="192"/>
      <c r="K12" s="192"/>
      <c r="L12" s="192"/>
      <c r="M12" s="192"/>
      <c r="N12" s="192"/>
      <c r="O12" s="192"/>
      <c r="P12" s="131" t="s">
        <v>66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 t="s">
        <v>67</v>
      </c>
      <c r="AL12" s="61"/>
      <c r="AM12" s="61"/>
      <c r="AN12" s="61"/>
      <c r="AO12" s="37" t="s">
        <v>39</v>
      </c>
      <c r="AP12" s="61" t="s">
        <v>68</v>
      </c>
      <c r="AQ12" s="61"/>
      <c r="AR12" s="61"/>
      <c r="AS12" s="62"/>
      <c r="AT12" s="54"/>
    </row>
    <row r="13" spans="1:51" ht="15" customHeight="1">
      <c r="A13" s="72" t="s">
        <v>69</v>
      </c>
      <c r="B13" s="137"/>
      <c r="C13" s="107"/>
      <c r="D13" s="108"/>
      <c r="E13" s="108"/>
      <c r="F13" s="109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55"/>
    </row>
    <row r="14" spans="1:51" ht="18" customHeight="1">
      <c r="A14" s="72"/>
      <c r="B14" s="137"/>
      <c r="C14" s="110"/>
      <c r="D14" s="111"/>
      <c r="E14" s="111"/>
      <c r="F14" s="112"/>
      <c r="G14" s="195"/>
      <c r="H14" s="195"/>
      <c r="I14" s="195"/>
      <c r="J14" s="195"/>
      <c r="K14" s="195"/>
      <c r="L14" s="195"/>
      <c r="M14" s="195"/>
      <c r="N14" s="195"/>
      <c r="O14" s="195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55"/>
    </row>
    <row r="15" spans="1:51" ht="15" customHeight="1">
      <c r="A15" s="196" t="s">
        <v>70</v>
      </c>
      <c r="B15" s="137"/>
      <c r="C15" s="107" t="s">
        <v>71</v>
      </c>
      <c r="D15" s="108"/>
      <c r="E15" s="108" t="s">
        <v>72</v>
      </c>
      <c r="F15" s="109"/>
      <c r="G15" s="195"/>
      <c r="H15" s="195"/>
      <c r="I15" s="195"/>
      <c r="J15" s="195"/>
      <c r="K15" s="195"/>
      <c r="L15" s="195"/>
      <c r="M15" s="195"/>
      <c r="N15" s="195"/>
      <c r="O15" s="195"/>
      <c r="P15" s="167" t="s">
        <v>37</v>
      </c>
      <c r="Q15" s="168"/>
      <c r="R15" s="139" t="s">
        <v>73</v>
      </c>
      <c r="S15" s="139"/>
      <c r="T15" s="139"/>
      <c r="U15" s="139"/>
      <c r="V15" s="27" t="s">
        <v>39</v>
      </c>
      <c r="W15" s="129" t="s">
        <v>74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41</v>
      </c>
      <c r="AL15" s="59" t="s">
        <v>54</v>
      </c>
      <c r="AM15" s="59"/>
      <c r="AN15" s="59"/>
      <c r="AO15" s="59"/>
      <c r="AP15" s="59"/>
      <c r="AQ15" s="59"/>
      <c r="AR15" s="59"/>
      <c r="AS15" s="36" t="s">
        <v>43</v>
      </c>
      <c r="AT15" s="54">
        <v>49</v>
      </c>
    </row>
    <row r="16" spans="1:51" ht="18" customHeight="1">
      <c r="A16" s="72"/>
      <c r="B16" s="137"/>
      <c r="C16" s="110" t="s">
        <v>75</v>
      </c>
      <c r="D16" s="111"/>
      <c r="E16" s="111" t="s">
        <v>76</v>
      </c>
      <c r="F16" s="112"/>
      <c r="G16" s="195"/>
      <c r="H16" s="195"/>
      <c r="I16" s="195"/>
      <c r="J16" s="195"/>
      <c r="K16" s="195"/>
      <c r="L16" s="195"/>
      <c r="M16" s="195"/>
      <c r="N16" s="195"/>
      <c r="O16" s="195"/>
      <c r="P16" s="131" t="s">
        <v>77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78</v>
      </c>
      <c r="AL16" s="61"/>
      <c r="AM16" s="61"/>
      <c r="AN16" s="61"/>
      <c r="AO16" s="37" t="s">
        <v>39</v>
      </c>
      <c r="AP16" s="61" t="s">
        <v>79</v>
      </c>
      <c r="AQ16" s="61"/>
      <c r="AR16" s="61"/>
      <c r="AS16" s="62"/>
      <c r="AT16" s="54"/>
    </row>
    <row r="17" spans="1:46">
      <c r="A17" s="72" t="s">
        <v>80</v>
      </c>
      <c r="B17" s="137"/>
      <c r="C17" s="185" t="str">
        <f>IF(P16="","",P16)</f>
        <v>茨城県神栖市矢田部9442-9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81</v>
      </c>
      <c r="B19" s="137"/>
      <c r="C19" s="185" t="str">
        <f>IF(AL15="","",AL15&amp;"-"&amp;AK16&amp;"-"&amp;AP16)</f>
        <v>090-3694-8240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82</v>
      </c>
      <c r="B21" s="137"/>
      <c r="C21" s="205">
        <v>90</v>
      </c>
      <c r="D21" s="197"/>
      <c r="E21" s="197">
        <v>3694</v>
      </c>
      <c r="F21" s="197"/>
      <c r="G21" s="197">
        <v>8241</v>
      </c>
      <c r="H21" s="19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0"/>
      <c r="C22" s="206"/>
      <c r="D22" s="198"/>
      <c r="E22" s="198"/>
      <c r="F22" s="198"/>
      <c r="G22" s="198"/>
      <c r="H22" s="19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3" t="s">
        <v>83</v>
      </c>
      <c r="B23" s="135" t="s">
        <v>84</v>
      </c>
      <c r="C23" s="186" t="s">
        <v>85</v>
      </c>
      <c r="D23" s="187"/>
      <c r="E23" s="188" t="s">
        <v>86</v>
      </c>
      <c r="F23" s="189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90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37"/>
      <c r="C24" s="175" t="s">
        <v>91</v>
      </c>
      <c r="D24" s="176"/>
      <c r="E24" s="177" t="s">
        <v>92</v>
      </c>
      <c r="F24" s="178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93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94</v>
      </c>
      <c r="C25" s="107" t="s">
        <v>95</v>
      </c>
      <c r="D25" s="108"/>
      <c r="E25" s="108" t="s">
        <v>96</v>
      </c>
      <c r="F25" s="109"/>
      <c r="G25" s="95">
        <v>6</v>
      </c>
      <c r="H25" s="96"/>
      <c r="I25" s="95" t="s">
        <v>97</v>
      </c>
      <c r="J25" s="99"/>
      <c r="K25" s="99"/>
      <c r="L25" s="96"/>
      <c r="M25" s="95">
        <v>519571268</v>
      </c>
      <c r="N25" s="99"/>
      <c r="O25" s="96"/>
      <c r="P25" s="95">
        <v>147</v>
      </c>
      <c r="Q25" s="99"/>
      <c r="R25" s="99"/>
      <c r="S25" s="99"/>
      <c r="T25" s="101"/>
      <c r="U25" s="1"/>
      <c r="V25" s="1"/>
      <c r="W25" s="1"/>
      <c r="X25" s="1"/>
      <c r="Y25" s="199">
        <v>9</v>
      </c>
      <c r="Z25" s="200"/>
      <c r="AA25" s="200"/>
      <c r="AB25" s="200"/>
      <c r="AC25" s="200"/>
      <c r="AD25" s="200"/>
      <c r="AE25" s="200"/>
      <c r="AF25" s="200"/>
      <c r="AG25" s="2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98</v>
      </c>
      <c r="D26" s="111"/>
      <c r="E26" s="111" t="s">
        <v>99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2"/>
      <c r="Z26" s="203"/>
      <c r="AA26" s="203"/>
      <c r="AB26" s="203"/>
      <c r="AC26" s="203"/>
      <c r="AD26" s="203"/>
      <c r="AE26" s="203"/>
      <c r="AF26" s="203"/>
      <c r="AG26" s="2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71</v>
      </c>
      <c r="D27" s="108"/>
      <c r="E27" s="108" t="s">
        <v>100</v>
      </c>
      <c r="F27" s="109"/>
      <c r="G27" s="95">
        <v>6</v>
      </c>
      <c r="H27" s="96"/>
      <c r="I27" s="95" t="s">
        <v>101</v>
      </c>
      <c r="J27" s="99"/>
      <c r="K27" s="99"/>
      <c r="L27" s="96"/>
      <c r="M27" s="95">
        <v>521982526</v>
      </c>
      <c r="N27" s="99"/>
      <c r="O27" s="96"/>
      <c r="P27" s="95">
        <v>159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75</v>
      </c>
      <c r="D28" s="111"/>
      <c r="E28" s="111" t="s">
        <v>102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103</v>
      </c>
      <c r="D29" s="108"/>
      <c r="E29" s="108" t="s">
        <v>104</v>
      </c>
      <c r="F29" s="109"/>
      <c r="G29" s="95">
        <v>6</v>
      </c>
      <c r="H29" s="96"/>
      <c r="I29" s="95" t="s">
        <v>105</v>
      </c>
      <c r="J29" s="99"/>
      <c r="K29" s="99"/>
      <c r="L29" s="96"/>
      <c r="M29" s="95">
        <v>520845273</v>
      </c>
      <c r="N29" s="99"/>
      <c r="O29" s="96"/>
      <c r="P29" s="95">
        <v>167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106</v>
      </c>
      <c r="D30" s="111"/>
      <c r="E30" s="111" t="s">
        <v>107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50</v>
      </c>
      <c r="D31" s="108"/>
      <c r="E31" s="108" t="s">
        <v>108</v>
      </c>
      <c r="F31" s="109"/>
      <c r="G31" s="95">
        <v>6</v>
      </c>
      <c r="H31" s="96"/>
      <c r="I31" s="95" t="s">
        <v>109</v>
      </c>
      <c r="J31" s="99"/>
      <c r="K31" s="99"/>
      <c r="L31" s="96"/>
      <c r="M31" s="95">
        <v>521522524</v>
      </c>
      <c r="N31" s="99"/>
      <c r="O31" s="96"/>
      <c r="P31" s="95">
        <v>143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55</v>
      </c>
      <c r="D32" s="111"/>
      <c r="E32" s="111" t="s">
        <v>110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111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112</v>
      </c>
      <c r="D33" s="108"/>
      <c r="E33" s="108" t="s">
        <v>113</v>
      </c>
      <c r="F33" s="109"/>
      <c r="G33" s="95">
        <v>5</v>
      </c>
      <c r="H33" s="96"/>
      <c r="I33" s="95" t="s">
        <v>114</v>
      </c>
      <c r="J33" s="99"/>
      <c r="K33" s="99"/>
      <c r="L33" s="96"/>
      <c r="M33" s="95">
        <v>521866147</v>
      </c>
      <c r="N33" s="99"/>
      <c r="O33" s="96"/>
      <c r="P33" s="95">
        <v>142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98</v>
      </c>
      <c r="D34" s="111"/>
      <c r="E34" s="111" t="s">
        <v>115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61</v>
      </c>
      <c r="D35" s="108"/>
      <c r="E35" s="108" t="s">
        <v>116</v>
      </c>
      <c r="F35" s="109"/>
      <c r="G35" s="95">
        <v>5</v>
      </c>
      <c r="H35" s="96"/>
      <c r="I35" s="95" t="s">
        <v>117</v>
      </c>
      <c r="J35" s="99"/>
      <c r="K35" s="99"/>
      <c r="L35" s="96"/>
      <c r="M35" s="95">
        <v>521709659</v>
      </c>
      <c r="N35" s="99"/>
      <c r="O35" s="96"/>
      <c r="P35" s="95">
        <v>153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64</v>
      </c>
      <c r="D36" s="111"/>
      <c r="E36" s="111" t="s">
        <v>118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119</v>
      </c>
      <c r="D37" s="108"/>
      <c r="E37" s="108" t="s">
        <v>120</v>
      </c>
      <c r="F37" s="109"/>
      <c r="G37" s="95">
        <v>4</v>
      </c>
      <c r="H37" s="96"/>
      <c r="I37" s="95" t="s">
        <v>114</v>
      </c>
      <c r="J37" s="99"/>
      <c r="K37" s="99"/>
      <c r="L37" s="96"/>
      <c r="M37" s="95">
        <v>520397826</v>
      </c>
      <c r="N37" s="99"/>
      <c r="O37" s="96"/>
      <c r="P37" s="95">
        <v>132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121</v>
      </c>
      <c r="D38" s="111"/>
      <c r="E38" s="111" t="s">
        <v>122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123</v>
      </c>
      <c r="D39" s="108"/>
      <c r="E39" s="108" t="s">
        <v>124</v>
      </c>
      <c r="F39" s="109"/>
      <c r="G39" s="95">
        <v>4</v>
      </c>
      <c r="H39" s="96"/>
      <c r="I39" s="95" t="s">
        <v>114</v>
      </c>
      <c r="J39" s="99"/>
      <c r="K39" s="99"/>
      <c r="L39" s="96"/>
      <c r="M39" s="95">
        <v>520705591</v>
      </c>
      <c r="N39" s="99"/>
      <c r="O39" s="96"/>
      <c r="P39" s="95">
        <v>142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125</v>
      </c>
      <c r="D40" s="111"/>
      <c r="E40" s="111" t="s">
        <v>126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95</v>
      </c>
      <c r="D41" s="108"/>
      <c r="E41" s="108" t="s">
        <v>127</v>
      </c>
      <c r="F41" s="109"/>
      <c r="G41" s="95">
        <v>3</v>
      </c>
      <c r="H41" s="96"/>
      <c r="I41" s="95" t="s">
        <v>97</v>
      </c>
      <c r="J41" s="99"/>
      <c r="K41" s="99"/>
      <c r="L41" s="96"/>
      <c r="M41" s="95">
        <v>521485195</v>
      </c>
      <c r="N41" s="99"/>
      <c r="O41" s="96"/>
      <c r="P41" s="95">
        <v>141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98</v>
      </c>
      <c r="D42" s="111"/>
      <c r="E42" s="111" t="s">
        <v>128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/>
      <c r="C43" s="107"/>
      <c r="D43" s="108"/>
      <c r="E43" s="108"/>
      <c r="F43" s="109"/>
      <c r="G43" s="95"/>
      <c r="H43" s="96"/>
      <c r="I43" s="95"/>
      <c r="J43" s="99"/>
      <c r="K43" s="99"/>
      <c r="L43" s="96"/>
      <c r="M43" s="95"/>
      <c r="N43" s="99"/>
      <c r="O43" s="96"/>
      <c r="P43" s="95"/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/>
      <c r="D44" s="111"/>
      <c r="E44" s="111"/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/>
      <c r="D48" s="183"/>
      <c r="E48" s="183"/>
      <c r="F48" s="184"/>
      <c r="G48" s="166"/>
      <c r="H48" s="179"/>
      <c r="I48" s="166"/>
      <c r="J48" s="127"/>
      <c r="K48" s="127"/>
      <c r="L48" s="179"/>
      <c r="M48" s="166"/>
      <c r="N48" s="127"/>
      <c r="O48" s="179"/>
      <c r="P48" s="166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129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"/>
      <c r="V54" s="157" t="s">
        <v>130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>
      <c r="A55" s="172" t="s">
        <v>131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45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132</v>
      </c>
      <c r="B1" s="228"/>
      <c r="D1" s="4" t="s">
        <v>133</v>
      </c>
      <c r="E1" s="5" t="s">
        <v>134</v>
      </c>
      <c r="F1" s="6" t="s">
        <v>135</v>
      </c>
      <c r="G1" s="4" t="s">
        <v>133</v>
      </c>
      <c r="H1" s="5" t="s">
        <v>136</v>
      </c>
      <c r="I1" s="6" t="s">
        <v>137</v>
      </c>
      <c r="J1" s="4" t="s">
        <v>133</v>
      </c>
      <c r="K1" s="5" t="s">
        <v>136</v>
      </c>
      <c r="L1" s="6" t="s">
        <v>137</v>
      </c>
      <c r="M1" s="4" t="s">
        <v>133</v>
      </c>
      <c r="N1" s="5" t="s">
        <v>136</v>
      </c>
      <c r="O1" s="6" t="s">
        <v>137</v>
      </c>
      <c r="P1" s="4" t="s">
        <v>133</v>
      </c>
      <c r="Q1" s="5" t="s">
        <v>136</v>
      </c>
      <c r="R1" s="6" t="s">
        <v>137</v>
      </c>
      <c r="S1" s="4" t="s">
        <v>133</v>
      </c>
      <c r="T1" s="5" t="s">
        <v>136</v>
      </c>
      <c r="U1" s="6" t="s">
        <v>137</v>
      </c>
      <c r="V1" s="4" t="s">
        <v>133</v>
      </c>
      <c r="W1" s="5" t="s">
        <v>136</v>
      </c>
      <c r="X1" s="6" t="s">
        <v>137</v>
      </c>
      <c r="Y1" s="4" t="s">
        <v>133</v>
      </c>
      <c r="Z1" s="5" t="s">
        <v>136</v>
      </c>
      <c r="AA1" s="6" t="s">
        <v>137</v>
      </c>
      <c r="AB1" s="4" t="s">
        <v>133</v>
      </c>
      <c r="AC1" s="5" t="s">
        <v>136</v>
      </c>
      <c r="AD1" s="6" t="s">
        <v>137</v>
      </c>
      <c r="AE1" s="4" t="s">
        <v>133</v>
      </c>
      <c r="AF1" s="5" t="s">
        <v>136</v>
      </c>
      <c r="AG1" s="6" t="s">
        <v>137</v>
      </c>
      <c r="AH1" s="4" t="s">
        <v>133</v>
      </c>
      <c r="AI1" s="5" t="s">
        <v>136</v>
      </c>
      <c r="AJ1" s="6" t="s">
        <v>137</v>
      </c>
    </row>
    <row r="2" spans="1:41" ht="14.25" thickBot="1">
      <c r="A2" s="228"/>
      <c r="B2" s="228"/>
      <c r="C2" s="7"/>
      <c r="D2" s="8">
        <v>1</v>
      </c>
      <c r="E2" s="9" t="s">
        <v>138</v>
      </c>
      <c r="F2" s="10">
        <v>42443</v>
      </c>
      <c r="G2" s="8">
        <v>1.01</v>
      </c>
      <c r="H2" s="9" t="s">
        <v>138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139</v>
      </c>
      <c r="B4" s="230"/>
      <c r="C4" s="230"/>
      <c r="D4" s="230"/>
      <c r="E4" s="230"/>
      <c r="F4" s="230"/>
      <c r="G4" s="231"/>
      <c r="H4" s="5" t="s">
        <v>140</v>
      </c>
      <c r="I4" s="5" t="s">
        <v>93</v>
      </c>
      <c r="J4" s="232" t="s">
        <v>141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入力!Y25</f>
        <v>9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142</v>
      </c>
      <c r="B6" s="5" t="s">
        <v>9</v>
      </c>
      <c r="C6" s="5" t="s">
        <v>143</v>
      </c>
      <c r="D6" s="5" t="s">
        <v>144</v>
      </c>
      <c r="E6" s="5" t="s">
        <v>140</v>
      </c>
      <c r="F6" s="5" t="s">
        <v>145</v>
      </c>
      <c r="G6" s="5" t="s">
        <v>146</v>
      </c>
      <c r="H6" s="5" t="s">
        <v>147</v>
      </c>
      <c r="I6" s="5" t="s">
        <v>148</v>
      </c>
      <c r="J6" s="5" t="s">
        <v>149</v>
      </c>
      <c r="K6" s="5" t="s">
        <v>150</v>
      </c>
      <c r="L6" s="5" t="s">
        <v>151</v>
      </c>
      <c r="M6" s="5" t="s">
        <v>152</v>
      </c>
      <c r="N6" s="5" t="s">
        <v>153</v>
      </c>
      <c r="O6" s="5" t="s">
        <v>154</v>
      </c>
      <c r="P6" s="5" t="s">
        <v>155</v>
      </c>
      <c r="Q6" s="5" t="s">
        <v>156</v>
      </c>
      <c r="R6" s="5" t="s">
        <v>157</v>
      </c>
      <c r="S6" s="5" t="s">
        <v>158</v>
      </c>
      <c r="T6" s="5" t="s">
        <v>159</v>
      </c>
      <c r="U6" s="5" t="s">
        <v>160</v>
      </c>
      <c r="V6" s="5" t="s">
        <v>160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　佐原　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161</v>
      </c>
      <c r="B15" s="5" t="s">
        <v>162</v>
      </c>
      <c r="C15" s="5" t="s">
        <v>163</v>
      </c>
      <c r="D15" s="5" t="s">
        <v>164</v>
      </c>
      <c r="E15" s="5" t="s">
        <v>165</v>
      </c>
      <c r="F15" s="5" t="s">
        <v>166</v>
      </c>
      <c r="G15" s="5" t="s">
        <v>167</v>
      </c>
      <c r="H15" s="5" t="s">
        <v>168</v>
      </c>
      <c r="I15" s="5" t="s">
        <v>169</v>
      </c>
      <c r="J15" s="5" t="s">
        <v>170</v>
      </c>
      <c r="K15" s="5" t="s">
        <v>171</v>
      </c>
      <c r="L15" s="5" t="s">
        <v>34</v>
      </c>
      <c r="M15" s="5" t="s">
        <v>172</v>
      </c>
      <c r="N15" s="5" t="s">
        <v>173</v>
      </c>
      <c r="O15" s="5" t="s">
        <v>174</v>
      </c>
      <c r="P15" s="5" t="s">
        <v>175</v>
      </c>
      <c r="Q15" s="5" t="s">
        <v>176</v>
      </c>
      <c r="R15" s="5" t="s">
        <v>145</v>
      </c>
      <c r="S15" s="5" t="s">
        <v>146</v>
      </c>
      <c r="T15" s="5" t="s">
        <v>177</v>
      </c>
      <c r="U15" s="5" t="s">
        <v>178</v>
      </c>
      <c r="V15" s="5" t="s">
        <v>179</v>
      </c>
      <c r="W15" s="5" t="s">
        <v>180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181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千葉県香取市一之分目752-1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182</v>
      </c>
      <c r="C17" s="13" t="str">
        <f>IF(入力!C10="","",入力!C10)</f>
        <v>花垣</v>
      </c>
      <c r="D17" s="13" t="str">
        <f>IF(入力!E10="","",入力!E10)</f>
        <v>明日美</v>
      </c>
      <c r="E17" s="13" t="str">
        <f>IF(入力!C9="","",入力!C9)</f>
        <v>ハナガキ</v>
      </c>
      <c r="F17" s="13" t="str">
        <f>IF(入力!E9="","",入力!E9)</f>
        <v>アスミ</v>
      </c>
      <c r="G17" s="13">
        <f>IF(入力!G9="","",入力!G9)</f>
        <v>522083246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0313</v>
      </c>
      <c r="T17" s="13" t="str">
        <f>IF(入力!P10="","",入力!P10)</f>
        <v>千葉県香取市小見川844</v>
      </c>
      <c r="U17" s="13" t="str">
        <f>IF(入力!AL9="","",入力!AL9)</f>
        <v>090</v>
      </c>
      <c r="V17" s="13" t="str">
        <f>IF(入力!AK10="","",入力!AK10)</f>
        <v>2792</v>
      </c>
      <c r="W17" s="13" t="str">
        <f>IF(入力!AP10="","",入力!AP10)</f>
        <v>0229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183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184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185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0026</v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186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187</v>
      </c>
      <c r="C22" s="13" t="str">
        <f>IF(入力!C16="","",入力!C16)</f>
        <v>幸保</v>
      </c>
      <c r="D22" s="13" t="str">
        <f>IF(入力!E16="","",入力!E16)</f>
        <v>玲子</v>
      </c>
      <c r="E22" s="13" t="str">
        <f>IF(入力!C15="","",入力!C15)</f>
        <v>コウボ</v>
      </c>
      <c r="F22" s="13" t="str">
        <f>IF(入力!E15="","",入力!E15)</f>
        <v>レイコ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3694</v>
      </c>
      <c r="P22" s="13">
        <f>IF(入力!G21="","",入力!G21)</f>
        <v>8241</v>
      </c>
      <c r="Q22" s="13"/>
      <c r="R22" s="13" t="str">
        <f>IF(入力!R15="","",入力!R15)</f>
        <v>314</v>
      </c>
      <c r="S22" s="13" t="str">
        <f>IF(入力!W15="","",入力!W15)</f>
        <v>0341</v>
      </c>
      <c r="T22" s="13" t="str">
        <f>IF(入力!P16="","",入力!P16)</f>
        <v>茨城県神栖市矢田部9442-9</v>
      </c>
      <c r="U22" s="13" t="str">
        <f>IF(入力!AL15="","",入力!AL15)</f>
        <v>090</v>
      </c>
      <c r="V22" s="13" t="str">
        <f>IF(入力!AK16="","",入力!AK16)</f>
        <v>3694</v>
      </c>
      <c r="W22" s="13" t="str">
        <f>IF(入力!AP16="","",入力!AP16)</f>
        <v>8240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188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111</v>
      </c>
      <c r="C24" s="51" t="str">
        <f>VLOOKUP($B$51,$A$53:$F$352,3)</f>
        <v>本宮</v>
      </c>
      <c r="D24" s="51" t="str">
        <f>VLOOKUP($B$51,$A$53:$F$352,4)</f>
        <v>柑奈</v>
      </c>
      <c r="E24" s="51" t="str">
        <f>VLOOKUP($B$51,$A$53:$F$352,5)</f>
        <v>モトミヤ</v>
      </c>
      <c r="F24" s="51" t="str">
        <f>VLOOKUP($B$51,$A$53:$F$352,6)</f>
        <v>カンナ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189</v>
      </c>
      <c r="B51" s="19">
        <f>IF(入力!Y33="","",入力!Y33)</f>
        <v>1</v>
      </c>
    </row>
    <row r="52" spans="1:41">
      <c r="A52" s="20" t="s">
        <v>190</v>
      </c>
      <c r="B52" s="21" t="s">
        <v>191</v>
      </c>
      <c r="C52" s="5" t="s">
        <v>192</v>
      </c>
      <c r="D52" s="5" t="s">
        <v>193</v>
      </c>
      <c r="E52" s="5" t="s">
        <v>194</v>
      </c>
      <c r="F52" s="5" t="s">
        <v>195</v>
      </c>
      <c r="G52" s="5" t="s">
        <v>167</v>
      </c>
      <c r="H52" s="5" t="s">
        <v>196</v>
      </c>
      <c r="I52" s="5" t="s">
        <v>197</v>
      </c>
      <c r="J52" s="5" t="s">
        <v>198</v>
      </c>
      <c r="K52" s="5" t="s">
        <v>199</v>
      </c>
      <c r="L52" s="5" t="s">
        <v>200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本宮</v>
      </c>
      <c r="D53" s="13" t="str">
        <f>IF(入力!E26="","",入力!E26)</f>
        <v>柑奈</v>
      </c>
      <c r="E53" s="13" t="str">
        <f>IF(入力!C25="","",入力!C25)</f>
        <v>モトミヤ</v>
      </c>
      <c r="F53" s="13" t="str">
        <f>IF(入力!E25="","",入力!E25)</f>
        <v>カンナ</v>
      </c>
      <c r="G53" s="13">
        <f>IF(入力!M25="","",入力!M25)</f>
        <v>519571268</v>
      </c>
      <c r="H53" s="13" t="str">
        <f>IF(入力!I25="","",入力!I25)</f>
        <v>千葉県香取市立水の郷小学校</v>
      </c>
      <c r="I53" s="13">
        <f>IF(入力!G25="","",入力!G25)</f>
        <v>6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幸保</v>
      </c>
      <c r="D54" s="13" t="str">
        <f>IF(入力!E28="","",入力!E28)</f>
        <v>秋月</v>
      </c>
      <c r="E54" s="13" t="str">
        <f>IF(入力!C27="","",入力!C27)</f>
        <v>コウボ</v>
      </c>
      <c r="F54" s="13" t="str">
        <f>IF(入力!E27="","",入力!E27)</f>
        <v>アヅキ</v>
      </c>
      <c r="G54" s="13">
        <f>IF(入力!M27="","",入力!M27)</f>
        <v>521982526</v>
      </c>
      <c r="H54" s="13" t="str">
        <f>IF(入力!I27="","",入力!I27)</f>
        <v>茨城県神栖市立植松小学校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川野</v>
      </c>
      <c r="D55" s="13" t="str">
        <f>IF(入力!E30="","",入力!E30)</f>
        <v>遥</v>
      </c>
      <c r="E55" s="13" t="str">
        <f>IF(入力!C29="","",入力!C29)</f>
        <v>カワノ</v>
      </c>
      <c r="F55" s="13" t="str">
        <f>IF(入力!E29="","",入力!E29)</f>
        <v>ハルカ</v>
      </c>
      <c r="G55" s="13">
        <f>IF(入力!M29="","",入力!M29)</f>
        <v>520845273</v>
      </c>
      <c r="H55" s="13" t="str">
        <f>IF(入力!I29="","",入力!I29)</f>
        <v>茨城県神栖市立息栖小学校</v>
      </c>
      <c r="I55" s="13">
        <f>IF(入力!G29="","",入力!G29)</f>
        <v>6</v>
      </c>
      <c r="J55" s="13">
        <f>IF(入力!P29="","",入力!P29)</f>
        <v>167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花垣</v>
      </c>
      <c r="D56" s="13" t="str">
        <f>IF(入力!E32="","",入力!E32)</f>
        <v>美音</v>
      </c>
      <c r="E56" s="13" t="str">
        <f>IF(入力!C31="","",入力!C31)</f>
        <v>ハナガキ</v>
      </c>
      <c r="F56" s="13" t="str">
        <f>IF(入力!E31="","",入力!E31)</f>
        <v>ミオ</v>
      </c>
      <c r="G56" s="13">
        <f>IF(入力!M31="","",入力!M31)</f>
        <v>521522524</v>
      </c>
      <c r="H56" s="13" t="str">
        <f>IF(入力!I31="","",入力!I31)</f>
        <v>千葉県香取市立小見川中央小学校</v>
      </c>
      <c r="I56" s="13">
        <f>IF(入力!G31="","",入力!G31)</f>
        <v>6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本宮</v>
      </c>
      <c r="D57" s="13" t="str">
        <f>IF(入力!E34="","",入力!E34)</f>
        <v>和紗</v>
      </c>
      <c r="E57" s="13" t="str">
        <f>IF(入力!C33="","",入力!C33)</f>
        <v>ホングウ</v>
      </c>
      <c r="F57" s="13" t="str">
        <f>IF(入力!E33="","",入力!E33)</f>
        <v>カズサ</v>
      </c>
      <c r="G57" s="13">
        <f>IF(入力!M33="","",入力!M33)</f>
        <v>521866147</v>
      </c>
      <c r="H57" s="13" t="str">
        <f>IF(入力!I33="","",入力!I33)</f>
        <v>千葉県香取市立佐原小学校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紺頼</v>
      </c>
      <c r="D58" s="13" t="str">
        <f>IF(入力!E36="","",入力!E36)</f>
        <v>俐音</v>
      </c>
      <c r="E58" s="13" t="str">
        <f>IF(入力!C35="","",入力!C35)</f>
        <v>コンライ</v>
      </c>
      <c r="F58" s="13" t="str">
        <f>IF(入力!E35="","",入力!E35)</f>
        <v>リオ</v>
      </c>
      <c r="G58" s="13">
        <f>IF(入力!M35="","",入力!M35)</f>
        <v>521709659</v>
      </c>
      <c r="H58" s="13" t="str">
        <f>IF(入力!I35="","",入力!I35)</f>
        <v>千葉県香取市立わらびが丘小学校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咲那</v>
      </c>
      <c r="E59" s="13" t="str">
        <f>IF(入力!C37="","",入力!C37)</f>
        <v>ナリタ</v>
      </c>
      <c r="F59" s="13" t="str">
        <f>IF(入力!E37="","",入力!E37)</f>
        <v>サナ</v>
      </c>
      <c r="G59" s="13">
        <f>IF(入力!M37="","",入力!M37)</f>
        <v>520397826</v>
      </c>
      <c r="H59" s="13" t="str">
        <f>IF(入力!I37="","",入力!I37)</f>
        <v>千葉県香取市立佐原小学校</v>
      </c>
      <c r="I59" s="13">
        <f>IF(入力!G37="","",入力!G37)</f>
        <v>4</v>
      </c>
      <c r="J59" s="13">
        <f>IF(入力!P37="","",入力!P37)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陽依</v>
      </c>
      <c r="E60" s="13" t="str">
        <f>IF(入力!C39="","",入力!C39)</f>
        <v>サクライ</v>
      </c>
      <c r="F60" s="13" t="str">
        <f>IF(入力!E39="","",入力!E39)</f>
        <v>ヒヨリ</v>
      </c>
      <c r="G60" s="13">
        <f>IF(入力!M39="","",入力!M39)</f>
        <v>520705591</v>
      </c>
      <c r="H60" s="13" t="str">
        <f>IF(入力!I39="","",入力!I39)</f>
        <v>千葉県香取市立佐原小学校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本宮</v>
      </c>
      <c r="D61" s="13" t="str">
        <f>IF(入力!E42="","",入力!E42)</f>
        <v>結菜</v>
      </c>
      <c r="E61" s="13" t="str">
        <f>IF(入力!C41="","",入力!C41)</f>
        <v>モトミヤ</v>
      </c>
      <c r="F61" s="13" t="str">
        <f>IF(入力!E41="","",入力!E41)</f>
        <v>ユイナ</v>
      </c>
      <c r="G61" s="13">
        <f>IF(入力!M41="","",入力!M41)</f>
        <v>521485195</v>
      </c>
      <c r="H61" s="13" t="str">
        <f>IF(入力!I41="","",入力!I41)</f>
        <v>千葉県香取市立水の郷小学校</v>
      </c>
      <c r="I61" s="13">
        <f>IF(入力!G41="","",入力!G41)</f>
        <v>3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/>
  <cp:revision/>
  <dcterms:created xsi:type="dcterms:W3CDTF">2023-09-19T03:00:11Z</dcterms:created>
  <dcterms:modified xsi:type="dcterms:W3CDTF">2023-09-19T05:58:03Z</dcterms:modified>
  <cp:category/>
  <cp:contentStatus/>
</cp:coreProperties>
</file>