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74EF1659-2AE3-4D3C-B279-7EB437DEC26A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<sst xmlns="http://schemas.openxmlformats.org/spreadsheetml/2006/main" count="285" uniqueCount="221">
  <si>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</si>
  <si>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</si>
  <si>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</si>
  <si>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</si>
  <si>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</si>
  <si>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</si>
  <si>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</si>
  <si>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</si>
  <si>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</si>
  <si>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</si>
  <si>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</si>
  <si>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</si>
  <si>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</si>
  <si>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</si>
  <si>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</si>
  <si>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</si>
  <si>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</si>
  <si>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</si>
  <si>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</si>
  <si>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</si>
  <si>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</si>
  <si>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</si>
  <si>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</si>
  <si>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</si>
  <si>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</si>
  <si>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</si>
  <si>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</si>
  <si>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</si>
  <si>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</si>
  <si>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</si>
  <si>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</si>
  <si>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</si>
  <si>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</si>
  <si>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</si>
  <si>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</si>
  <si>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</si>
  <si>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</si>
  <si>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</si>
  <si>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</si>
  <si>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</si>
  <si>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</si>
  <si>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</si>
  <si>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</si>
  <si>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</si>
  <si>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</si>
  <si>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</si>
  <si>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</si>
  <si>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</si>
  <si>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</si>
  <si>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</si>
  <si>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</si>
  <si>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</si>
  <si>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</si>
  <si>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</si>
  <si>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</si>
  <si>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</si>
  <si>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</si>
  <si>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</si>
  <si>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</si>
  <si>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</si>
  <si>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</si>
  <si>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</si>
  <si>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</si>
  <si>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</si>
  <si>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</si>
  <si>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</si>
  <si>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</si>
  <si>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</si>
  <si>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</si>
  <si>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</si>
  <si>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</si>
  <si>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</si>
  <si>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</si>
  <si>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</si>
  <si>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</si>
  <si>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</si>
  <si>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</si>
  <si>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</si>
  <si>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</si>
  <si>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</si>
  <si>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</si>
  <si>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</si>
  <si>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</si>
  <si>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</si>
  <si>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</si>
  <si>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</si>
  <si>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</si>
  <si>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</si>
  <si>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</si>
  <si>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</si>
  <si>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</si>
  <si>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</si>
  <si>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</si>
  <si>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</si>
  <si>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</si>
  <si>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</si>
  <si>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</si>
  <si>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</si>
  <si>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</si>
  <si>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</si>
  <si>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</si>
  <si>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</si>
  <si>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</si>
  <si>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</si>
  <si>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</si>
  <si>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</si>
  <si>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</si>
  <si>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</si>
  <si>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</si>
  <si>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</si>
  <si>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</si>
  <si>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</si>
  <si>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</si>
  <si>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</si>
  <si>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</si>
  <si>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</si>
  <si>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</si>
  <si>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</si>
  <si>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</si>
  <si>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</si>
  <si>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</si>
  <si>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</si>
  <si>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</si>
  <si>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</si>
  <si>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</si>
  <si>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</si>
  <si>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</si>
  <si>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</si>
  <si>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</si>
  <si>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</si>
  <si>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</si>
  <si>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</si>
  <si>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</si>
  <si>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ｻﾜﾗｸﾗﾌﾞ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</si>
  <si>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</si>
  <si>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</si>
  <si>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</si>
  <si>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鎌形　</t>
    <rPh sb="0" eb="2">
      <t>カマガタ</t>
    </rPh>
    <phoneticPr fontId="2"/>
  </si>
  <si>
    <t>明男</t>
    <rPh sb="0" eb="2">
      <t>アキオ</t>
    </rPh>
    <phoneticPr fontId="2"/>
  </si>
  <si>
    <t>ｶﾏｶﾞﾀ</t>
    <phoneticPr fontId="2"/>
  </si>
  <si>
    <t>ｱｷｵ</t>
    <phoneticPr fontId="2"/>
  </si>
  <si>
    <t>２８９</t>
    <phoneticPr fontId="2"/>
  </si>
  <si>
    <t>０３０１</t>
    <phoneticPr fontId="2"/>
  </si>
  <si>
    <t>千葉県香取市一ノ分目７５７－２</t>
    <rPh sb="0" eb="6">
      <t>チバケンカトリシ</t>
    </rPh>
    <rPh sb="6" eb="7">
      <t>イチ</t>
    </rPh>
    <rPh sb="8" eb="10">
      <t>ワケメ</t>
    </rPh>
    <phoneticPr fontId="2"/>
  </si>
  <si>
    <t>０８０</t>
    <phoneticPr fontId="2"/>
  </si>
  <si>
    <t>６６５１</t>
    <phoneticPr fontId="2"/>
  </si>
  <si>
    <t>９９４８</t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</si>
  <si>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</si>
  <si>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</si>
  <si>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ｲﾉｳ</t>
    <phoneticPr fontId="2"/>
  </si>
  <si>
    <t>ﾘｮｳ</t>
    <phoneticPr fontId="2"/>
  </si>
  <si>
    <t>沙代子</t>
    <rPh sb="0" eb="3">
      <t>サヨコ</t>
    </rPh>
    <phoneticPr fontId="2"/>
  </si>
  <si>
    <t>ﾅﾘﾀ</t>
    <phoneticPr fontId="2"/>
  </si>
  <si>
    <t>ｻﾖｺ</t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</si>
  <si>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</si>
  <si>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</si>
  <si>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ｼﾊﾞｲﾘ</t>
    <phoneticPr fontId="2"/>
  </si>
  <si>
    <t>ﾐﾁﾖ</t>
    <phoneticPr fontId="2"/>
  </si>
  <si>
    <t>２８７</t>
    <phoneticPr fontId="2"/>
  </si>
  <si>
    <t>０３１４</t>
    <phoneticPr fontId="2"/>
  </si>
  <si>
    <t>千葉県香取市野田８０４－２</t>
    <rPh sb="0" eb="6">
      <t>チバケンカトリシ</t>
    </rPh>
    <rPh sb="6" eb="8">
      <t>ノダ</t>
    </rPh>
    <phoneticPr fontId="2"/>
  </si>
  <si>
    <t>６６２８</t>
    <phoneticPr fontId="2"/>
  </si>
  <si>
    <t>９７９２</t>
    <phoneticPr fontId="2"/>
  </si>
  <si>
    <t>００３３</t>
    <phoneticPr fontId="2"/>
  </si>
  <si>
    <t>千葉県香取市牧野１７７－３</t>
    <rPh sb="0" eb="6">
      <t>チバケンカトリシ</t>
    </rPh>
    <rPh sb="6" eb="8">
      <t>マキノ</t>
    </rPh>
    <phoneticPr fontId="2"/>
  </si>
  <si>
    <t>０９０</t>
    <phoneticPr fontId="2"/>
  </si>
  <si>
    <t>４４３５</t>
    <phoneticPr fontId="2"/>
  </si>
  <si>
    <t>７００９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</si>
  <si>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</si>
  <si>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１１３０</t>
    <phoneticPr fontId="2"/>
  </si>
  <si>
    <t>６５８７</t>
    <phoneticPr fontId="2"/>
  </si>
  <si>
    <t>①</t>
    <phoneticPr fontId="2"/>
  </si>
  <si>
    <t>咲那</t>
    <rPh sb="0" eb="1">
      <t>サ</t>
    </rPh>
    <rPh sb="1" eb="2">
      <t>ナ</t>
    </rPh>
    <phoneticPr fontId="2"/>
  </si>
  <si>
    <t>ｻﾅ</t>
    <phoneticPr fontId="2"/>
  </si>
  <si>
    <t>櫻井</t>
    <rPh sb="0" eb="2">
      <t>サクライ</t>
    </rPh>
    <phoneticPr fontId="2"/>
  </si>
  <si>
    <t>陽依</t>
    <rPh sb="0" eb="1">
      <t>ヨウ</t>
    </rPh>
    <rPh sb="1" eb="2">
      <t>イ</t>
    </rPh>
    <phoneticPr fontId="2"/>
  </si>
  <si>
    <t>ｻｸﾗｲ</t>
    <phoneticPr fontId="2"/>
  </si>
  <si>
    <t>ﾋﾖﾘ</t>
    <phoneticPr fontId="2"/>
  </si>
  <si>
    <t>平井</t>
    <rPh sb="0" eb="2">
      <t>ヒライ</t>
    </rPh>
    <phoneticPr fontId="2"/>
  </si>
  <si>
    <t>ﾋﾗｲ</t>
    <phoneticPr fontId="2"/>
  </si>
  <si>
    <t>ｻｸ</t>
    <phoneticPr fontId="2"/>
  </si>
  <si>
    <t>幸来</t>
    <rPh sb="0" eb="1">
      <t>サチ</t>
    </rPh>
    <rPh sb="1" eb="2">
      <t>ク</t>
    </rPh>
    <phoneticPr fontId="2"/>
  </si>
  <si>
    <t>本宮</t>
    <rPh sb="0" eb="2">
      <t>モトミヤ</t>
    </rPh>
    <phoneticPr fontId="2"/>
  </si>
  <si>
    <t>結菜</t>
    <rPh sb="0" eb="2">
      <t>ユイナ</t>
    </rPh>
    <phoneticPr fontId="2"/>
  </si>
  <si>
    <t>ﾓﾄﾐﾔ</t>
    <phoneticPr fontId="2"/>
  </si>
  <si>
    <t>ﾕｲﾅ</t>
    <phoneticPr fontId="2"/>
  </si>
  <si>
    <t>崎山</t>
    <rPh sb="0" eb="2">
      <t>サキヤマ</t>
    </rPh>
    <phoneticPr fontId="2"/>
  </si>
  <si>
    <t>叶碧</t>
    <rPh sb="0" eb="1">
      <t>カナ</t>
    </rPh>
    <rPh sb="1" eb="2">
      <t>アオイ</t>
    </rPh>
    <phoneticPr fontId="2"/>
  </si>
  <si>
    <t>ｻｷﾔﾏ</t>
    <phoneticPr fontId="2"/>
  </si>
  <si>
    <t>ﾄｱ</t>
    <phoneticPr fontId="2"/>
  </si>
  <si>
    <t>乃碧</t>
    <rPh sb="0" eb="1">
      <t>ノ</t>
    </rPh>
    <rPh sb="1" eb="2">
      <t>アオイ</t>
    </rPh>
    <phoneticPr fontId="2"/>
  </si>
  <si>
    <t>ﾉｱ</t>
    <phoneticPr fontId="2"/>
  </si>
  <si>
    <t>恵茉</t>
    <rPh sb="0" eb="2">
      <t>エマ</t>
    </rPh>
    <phoneticPr fontId="2"/>
  </si>
  <si>
    <t>ｴﾏ</t>
    <phoneticPr fontId="2"/>
  </si>
  <si>
    <t>莉朱</t>
    <rPh sb="0" eb="1">
      <t>リ</t>
    </rPh>
    <rPh sb="1" eb="2">
      <t>シュ</t>
    </rPh>
    <phoneticPr fontId="2"/>
  </si>
  <si>
    <t>ﾘｱ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</si>
  <si>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</si>
  <si>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香取市立佐原小学校</t>
    <rPh sb="0" eb="9">
      <t>カトリシリツサワラショウガッコウ</t>
    </rPh>
    <phoneticPr fontId="2"/>
  </si>
  <si>
    <t>神栖市立息栖小学校</t>
    <rPh sb="0" eb="4">
      <t>カミスシリツ</t>
    </rPh>
    <rPh sb="4" eb="6">
      <t>イキス</t>
    </rPh>
    <rPh sb="6" eb="9">
      <t>ショウガッコウ</t>
    </rPh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</si>
  <si>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</si>
  <si>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香取市立佐原小学校</t>
    <rPh sb="0" eb="2">
      <t>カトリ</t>
    </rPh>
    <rPh sb="2" eb="4">
      <t>シリツ</t>
    </rPh>
    <rPh sb="4" eb="6">
      <t>サワラ</t>
    </rPh>
    <rPh sb="6" eb="9">
      <t>ショウガッコウ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</si>
  <si>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</si>
  <si>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富里市立日吉台小学校</t>
    <rPh sb="0" eb="2">
      <t>トミサト</t>
    </rPh>
    <rPh sb="2" eb="4">
      <t>シリツ</t>
    </rPh>
    <rPh sb="4" eb="7">
      <t>ヒヨシダイ</t>
    </rPh>
    <rPh sb="7" eb="10">
      <t>ショウガッコウ</t>
    </rPh>
    <phoneticPr fontId="2"/>
  </si>
  <si>
    <t>日下部</t>
    <rPh sb="0" eb="3">
      <t>クサカベ</t>
    </rPh>
    <phoneticPr fontId="2"/>
  </si>
  <si>
    <t>心咲姫</t>
    <rPh sb="0" eb="1">
      <t>ココロ</t>
    </rPh>
    <rPh sb="1" eb="3">
      <t>ザキヒメ</t>
    </rPh>
    <phoneticPr fontId="2"/>
  </si>
  <si>
    <t>ｸｻｶﾍﾞ</t>
    <phoneticPr fontId="2"/>
  </si>
  <si>
    <t>ﾐｻｷ</t>
    <phoneticPr fontId="2"/>
  </si>
  <si>
    <t>神栖市立大野原小学校</t>
    <rPh sb="0" eb="3">
      <t>カミスシ</t>
    </rPh>
    <rPh sb="3" eb="4">
      <t>リツ</t>
    </rPh>
    <rPh sb="4" eb="7">
      <t>オオノハラ</t>
    </rPh>
    <rPh sb="7" eb="10">
      <t>ショウガッコウ</t>
    </rPh>
    <phoneticPr fontId="2"/>
  </si>
  <si>
    <t>瑞木</t>
    <rPh sb="0" eb="1">
      <t>ズイ</t>
    </rPh>
    <rPh sb="1" eb="2">
      <t>キ</t>
    </rPh>
    <phoneticPr fontId="2"/>
  </si>
  <si>
    <t>千尋</t>
    <rPh sb="0" eb="2">
      <t>チヒロ</t>
    </rPh>
    <phoneticPr fontId="2"/>
  </si>
  <si>
    <t>ﾐｽﾞｷ</t>
    <phoneticPr fontId="2"/>
  </si>
  <si>
    <t>ﾁﾋﾛ</t>
    <phoneticPr fontId="2"/>
  </si>
  <si>
    <t>潮来市立津知小学校</t>
    <rPh sb="0" eb="4">
      <t>イタコシリツ</t>
    </rPh>
    <rPh sb="4" eb="6">
      <t>ツチ</t>
    </rPh>
    <rPh sb="6" eb="9">
      <t>ショウガッコウ</t>
    </rPh>
    <phoneticPr fontId="2"/>
  </si>
  <si>
    <t>岡澤</t>
    <rPh sb="0" eb="2">
      <t>オカザワ</t>
    </rPh>
    <phoneticPr fontId="2"/>
  </si>
  <si>
    <t>南月</t>
    <rPh sb="0" eb="1">
      <t>ミナミ</t>
    </rPh>
    <rPh sb="1" eb="2">
      <t>ツキ</t>
    </rPh>
    <phoneticPr fontId="2"/>
  </si>
  <si>
    <t>ｵｶｻﾞﾜ</t>
    <phoneticPr fontId="2"/>
  </si>
  <si>
    <t>ﾅﾂｷ</t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</si>
  <si>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</si>
  <si>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陽南</t>
    <rPh sb="0" eb="1">
      <t>ヨウ</t>
    </rPh>
    <rPh sb="1" eb="2">
      <t>ミナミ</t>
    </rPh>
    <phoneticPr fontId="2"/>
  </si>
  <si>
    <t>ﾋﾅﾐ</t>
    <phoneticPr fontId="2"/>
  </si>
  <si>
    <t>香取市立香取小学校</t>
    <rPh sb="0" eb="9">
      <t>カトリシリツカトリショウガッコウ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</si>
</sst>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5</xdr:col>
      <xdr:colOff>85726</xdr:colOff>
      <xdr:row>20</xdr:row>
      <xdr:rowOff>76200</xdr:rowOff>
    </xdr:from>
    <xdr:to>
      <xdr:col>5</xdr:col>
      <xdr:colOff>276226</xdr:colOff>
      <xdr:row>21</xdr:row>
      <xdr:rowOff>123824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2705101" y="4552950"/>
          <a:ext cx="190500" cy="228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7</xdr:col>
      <xdr:colOff>276225</xdr:colOff>
      <xdr:row>20</xdr:row>
      <xdr:rowOff>38101</xdr:rowOff>
    </xdr:from>
    <xdr:to>
      <xdr:col>8</xdr:col>
      <xdr:colOff>0</xdr:colOff>
      <xdr:row>21</xdr:row>
      <xdr:rowOff>47626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 flipH="1">
          <a:off x="3924300" y="4514851"/>
          <a:ext cx="1905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91</v>
      </c>
      <c r="K3" s="60"/>
      <c r="L3" s="60"/>
      <c r="M3" s="60"/>
      <c r="N3" s="60"/>
      <c r="O3" s="61"/>
      <c r="P3" s="190" t="s">
        <v>134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430815302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22016</v>
      </c>
      <c r="K5" s="123"/>
      <c r="L5" s="123"/>
      <c r="M5" s="123"/>
      <c r="N5" s="123"/>
      <c r="O5" s="123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2" t="s">
        <v>149</v>
      </c>
      <c r="D7" s="88"/>
      <c r="E7" s="113" t="s">
        <v>150</v>
      </c>
      <c r="F7" s="89"/>
      <c r="G7" s="68">
        <v>500694865</v>
      </c>
      <c r="H7" s="68"/>
      <c r="I7" s="68"/>
      <c r="J7" s="68"/>
      <c r="K7" s="68"/>
      <c r="L7" s="68"/>
      <c r="M7" s="68">
        <v>524491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159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35">
        <v>34</v>
      </c>
    </row>
    <row r="8" spans="1:51" ht="18" customHeight="1">
      <c r="A8" s="75"/>
      <c r="B8" s="76"/>
      <c r="C8" s="115" t="s">
        <v>147</v>
      </c>
      <c r="D8" s="116"/>
      <c r="E8" s="117" t="s">
        <v>148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160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161</v>
      </c>
      <c r="AL8" s="129"/>
      <c r="AM8" s="129"/>
      <c r="AN8" s="129"/>
      <c r="AO8" s="37" t="s">
        <v>11</v>
      </c>
      <c r="AP8" s="130" t="s">
        <v>162</v>
      </c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139</v>
      </c>
      <c r="D9" s="88"/>
      <c r="E9" s="113" t="s">
        <v>140</v>
      </c>
      <c r="F9" s="89"/>
      <c r="G9" s="68">
        <v>507243709</v>
      </c>
      <c r="H9" s="68"/>
      <c r="I9" s="68"/>
      <c r="J9" s="68">
        <v>18423</v>
      </c>
      <c r="K9" s="68"/>
      <c r="L9" s="68"/>
      <c r="M9" s="68">
        <v>441967</v>
      </c>
      <c r="N9" s="68"/>
      <c r="O9" s="68"/>
      <c r="P9" s="65" t="s">
        <v>7</v>
      </c>
      <c r="Q9" s="66"/>
      <c r="R9" s="85" t="s">
        <v>158</v>
      </c>
      <c r="S9" s="86"/>
      <c r="T9" s="86"/>
      <c r="U9" s="86"/>
      <c r="V9" s="27" t="s">
        <v>8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144</v>
      </c>
      <c r="AM9" s="125"/>
      <c r="AN9" s="125"/>
      <c r="AO9" s="125"/>
      <c r="AP9" s="125"/>
      <c r="AQ9" s="125"/>
      <c r="AR9" s="125"/>
      <c r="AS9" s="36" t="s">
        <v>126</v>
      </c>
      <c r="AT9" s="236">
        <v>64</v>
      </c>
    </row>
    <row r="10" spans="1:51" ht="18" customHeight="1">
      <c r="A10" s="75"/>
      <c r="B10" s="76"/>
      <c r="C10" s="115" t="s">
        <v>137</v>
      </c>
      <c r="D10" s="116"/>
      <c r="E10" s="117" t="s">
        <v>138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6" t="s">
        <v>143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7"/>
      <c r="AK10" s="128" t="s">
        <v>145</v>
      </c>
      <c r="AL10" s="129"/>
      <c r="AM10" s="129"/>
      <c r="AN10" s="129"/>
      <c r="AO10" s="37" t="s">
        <v>127</v>
      </c>
      <c r="AP10" s="130" t="s">
        <v>146</v>
      </c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152</v>
      </c>
      <c r="D11" s="88"/>
      <c r="E11" s="113" t="s">
        <v>153</v>
      </c>
      <c r="F11" s="89"/>
      <c r="G11" s="68">
        <v>521908021</v>
      </c>
      <c r="H11" s="68"/>
      <c r="I11" s="68"/>
      <c r="J11" s="68"/>
      <c r="K11" s="68"/>
      <c r="L11" s="68"/>
      <c r="M11" s="68">
        <v>523192</v>
      </c>
      <c r="N11" s="68"/>
      <c r="O11" s="68"/>
      <c r="P11" s="65" t="s">
        <v>7</v>
      </c>
      <c r="Q11" s="66"/>
      <c r="R11" s="85" t="s">
        <v>158</v>
      </c>
      <c r="S11" s="86"/>
      <c r="T11" s="86"/>
      <c r="U11" s="86"/>
      <c r="V11" s="27" t="s">
        <v>8</v>
      </c>
      <c r="W11" s="83" t="s">
        <v>163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165</v>
      </c>
      <c r="AM11" s="125"/>
      <c r="AN11" s="125"/>
      <c r="AO11" s="125"/>
      <c r="AP11" s="125"/>
      <c r="AQ11" s="125"/>
      <c r="AR11" s="125"/>
      <c r="AS11" s="36" t="s">
        <v>126</v>
      </c>
      <c r="AT11" s="236">
        <v>42</v>
      </c>
    </row>
    <row r="12" spans="1:51" ht="18" customHeight="1">
      <c r="A12" s="75"/>
      <c r="B12" s="76"/>
      <c r="C12" s="115" t="s">
        <v>135</v>
      </c>
      <c r="D12" s="116"/>
      <c r="E12" s="117" t="s">
        <v>151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6" t="s">
        <v>164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7"/>
      <c r="AK12" s="128" t="s">
        <v>166</v>
      </c>
      <c r="AL12" s="129"/>
      <c r="AM12" s="129"/>
      <c r="AN12" s="129"/>
      <c r="AO12" s="37" t="s">
        <v>127</v>
      </c>
      <c r="AP12" s="130" t="s">
        <v>167</v>
      </c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2" t="s">
        <v>98</v>
      </c>
      <c r="B15" s="76"/>
      <c r="C15" s="112" t="s">
        <v>156</v>
      </c>
      <c r="D15" s="88"/>
      <c r="E15" s="113" t="s">
        <v>157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158</v>
      </c>
      <c r="S15" s="86"/>
      <c r="T15" s="86"/>
      <c r="U15" s="86"/>
      <c r="V15" s="27" t="s">
        <v>8</v>
      </c>
      <c r="W15" s="83" t="s">
        <v>163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36">
        <v>39</v>
      </c>
    </row>
    <row r="16" spans="1:51" ht="18" customHeight="1">
      <c r="A16" s="75"/>
      <c r="B16" s="76"/>
      <c r="C16" s="115" t="s">
        <v>154</v>
      </c>
      <c r="D16" s="116"/>
      <c r="E16" s="117" t="s">
        <v>155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6" t="s">
        <v>168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7"/>
      <c r="AK16" s="128" t="s">
        <v>169</v>
      </c>
      <c r="AL16" s="129"/>
      <c r="AM16" s="129"/>
      <c r="AN16" s="129"/>
      <c r="AO16" s="37" t="s">
        <v>127</v>
      </c>
      <c r="AP16" s="130" t="s">
        <v>170</v>
      </c>
      <c r="AQ16" s="129"/>
      <c r="AR16" s="129"/>
      <c r="AS16" s="131"/>
      <c r="AT16" s="236"/>
    </row>
    <row r="17" spans="1:46">
      <c r="A17" s="75" t="s">
        <v>0</v>
      </c>
      <c r="B17" s="76"/>
      <c r="C17" s="137" t="str">
        <f>IF(P16="","",P16)</f>
        <v>千葉県香取市牧野２０１８－１－１０１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０８０-１１３０-６５８７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5" t="s">
        <v>99</v>
      </c>
      <c r="Q23" s="119"/>
      <c r="R23" s="119"/>
      <c r="S23" s="119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6" t="s">
        <v>171</v>
      </c>
      <c r="C25" s="112" t="s">
        <v>152</v>
      </c>
      <c r="D25" s="88"/>
      <c r="E25" s="113" t="s">
        <v>173</v>
      </c>
      <c r="F25" s="89"/>
      <c r="G25" s="99">
        <v>6</v>
      </c>
      <c r="H25" s="95"/>
      <c r="I25" s="93" t="s">
        <v>200</v>
      </c>
      <c r="J25" s="94"/>
      <c r="K25" s="94"/>
      <c r="L25" s="95"/>
      <c r="M25" s="99">
        <v>520397826</v>
      </c>
      <c r="N25" s="94"/>
      <c r="O25" s="95"/>
      <c r="P25" s="99">
        <v>140</v>
      </c>
      <c r="Q25" s="94"/>
      <c r="R25" s="94"/>
      <c r="S25" s="94"/>
      <c r="T25" s="100"/>
      <c r="U25" s="1"/>
      <c r="V25" s="1"/>
      <c r="W25" s="1"/>
      <c r="X25" s="1"/>
      <c r="Y25" s="102">
        <v>9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135</v>
      </c>
      <c r="D26" s="116"/>
      <c r="E26" s="117" t="s">
        <v>172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176</v>
      </c>
      <c r="D27" s="88"/>
      <c r="E27" s="113" t="s">
        <v>177</v>
      </c>
      <c r="F27" s="89"/>
      <c r="G27" s="99">
        <v>6</v>
      </c>
      <c r="H27" s="95"/>
      <c r="I27" s="93" t="s">
        <v>201</v>
      </c>
      <c r="J27" s="94"/>
      <c r="K27" s="94"/>
      <c r="L27" s="95"/>
      <c r="M27" s="99">
        <v>520705591</v>
      </c>
      <c r="N27" s="94"/>
      <c r="O27" s="95"/>
      <c r="P27" s="99">
        <v>150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174</v>
      </c>
      <c r="D28" s="116"/>
      <c r="E28" s="117" t="s">
        <v>175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179</v>
      </c>
      <c r="D29" s="88"/>
      <c r="E29" s="113" t="s">
        <v>180</v>
      </c>
      <c r="F29" s="89"/>
      <c r="G29" s="99">
        <v>6</v>
      </c>
      <c r="H29" s="95"/>
      <c r="I29" s="93" t="s">
        <v>202</v>
      </c>
      <c r="J29" s="94"/>
      <c r="K29" s="94"/>
      <c r="L29" s="95"/>
      <c r="M29" s="99">
        <v>523061496</v>
      </c>
      <c r="N29" s="94"/>
      <c r="O29" s="95"/>
      <c r="P29" s="99">
        <v>150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178</v>
      </c>
      <c r="D30" s="116"/>
      <c r="E30" s="117" t="s">
        <v>181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184</v>
      </c>
      <c r="D31" s="88"/>
      <c r="E31" s="113" t="s">
        <v>185</v>
      </c>
      <c r="F31" s="89"/>
      <c r="G31" s="99">
        <v>5</v>
      </c>
      <c r="H31" s="95"/>
      <c r="I31" s="93" t="s">
        <v>199</v>
      </c>
      <c r="J31" s="94"/>
      <c r="K31" s="94"/>
      <c r="L31" s="95"/>
      <c r="M31" s="99">
        <v>521485195</v>
      </c>
      <c r="N31" s="94"/>
      <c r="O31" s="95"/>
      <c r="P31" s="99">
        <v>148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182</v>
      </c>
      <c r="D32" s="116"/>
      <c r="E32" s="117" t="s">
        <v>183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188</v>
      </c>
      <c r="D33" s="88"/>
      <c r="E33" s="113" t="s">
        <v>189</v>
      </c>
      <c r="F33" s="89"/>
      <c r="G33" s="99">
        <v>5</v>
      </c>
      <c r="H33" s="95"/>
      <c r="I33" s="93" t="s">
        <v>198</v>
      </c>
      <c r="J33" s="94"/>
      <c r="K33" s="94"/>
      <c r="L33" s="95"/>
      <c r="M33" s="99">
        <v>524027781</v>
      </c>
      <c r="N33" s="94"/>
      <c r="O33" s="95"/>
      <c r="P33" s="99">
        <v>135</v>
      </c>
      <c r="Q33" s="94"/>
      <c r="R33" s="94"/>
      <c r="S33" s="94"/>
      <c r="T33" s="100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186</v>
      </c>
      <c r="D34" s="116"/>
      <c r="E34" s="117" t="s">
        <v>187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188</v>
      </c>
      <c r="D35" s="88"/>
      <c r="E35" s="113" t="s">
        <v>191</v>
      </c>
      <c r="F35" s="89"/>
      <c r="G35" s="99">
        <v>5</v>
      </c>
      <c r="H35" s="95"/>
      <c r="I35" s="93" t="s">
        <v>198</v>
      </c>
      <c r="J35" s="94"/>
      <c r="K35" s="94"/>
      <c r="L35" s="95"/>
      <c r="M35" s="99">
        <v>524027774</v>
      </c>
      <c r="N35" s="94"/>
      <c r="O35" s="95"/>
      <c r="P35" s="99">
        <v>140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186</v>
      </c>
      <c r="D36" s="116"/>
      <c r="E36" s="117" t="s">
        <v>190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152</v>
      </c>
      <c r="D37" s="88"/>
      <c r="E37" s="113" t="s">
        <v>193</v>
      </c>
      <c r="F37" s="89"/>
      <c r="G37" s="99">
        <v>4</v>
      </c>
      <c r="H37" s="95"/>
      <c r="I37" s="93" t="s">
        <v>197</v>
      </c>
      <c r="J37" s="94"/>
      <c r="K37" s="94"/>
      <c r="L37" s="95"/>
      <c r="M37" s="99">
        <v>522083253</v>
      </c>
      <c r="N37" s="94"/>
      <c r="O37" s="95"/>
      <c r="P37" s="99">
        <v>128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135</v>
      </c>
      <c r="D38" s="116"/>
      <c r="E38" s="117" t="s">
        <v>192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149</v>
      </c>
      <c r="D39" s="88"/>
      <c r="E39" s="113" t="s">
        <v>195</v>
      </c>
      <c r="F39" s="89"/>
      <c r="G39" s="99">
        <v>4</v>
      </c>
      <c r="H39" s="95"/>
      <c r="I39" s="93" t="s">
        <v>196</v>
      </c>
      <c r="J39" s="94"/>
      <c r="K39" s="94"/>
      <c r="L39" s="95"/>
      <c r="M39" s="99">
        <v>522669709</v>
      </c>
      <c r="N39" s="94"/>
      <c r="O39" s="95"/>
      <c r="P39" s="99">
        <v>145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147</v>
      </c>
      <c r="D40" s="116"/>
      <c r="E40" s="117" t="s">
        <v>194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205</v>
      </c>
      <c r="D41" s="88"/>
      <c r="E41" s="113" t="s">
        <v>206</v>
      </c>
      <c r="F41" s="89"/>
      <c r="G41" s="99">
        <v>4</v>
      </c>
      <c r="H41" s="95"/>
      <c r="I41" s="93" t="s">
        <v>207</v>
      </c>
      <c r="J41" s="94"/>
      <c r="K41" s="94"/>
      <c r="L41" s="95"/>
      <c r="M41" s="99">
        <v>522669716</v>
      </c>
      <c r="N41" s="94"/>
      <c r="O41" s="95"/>
      <c r="P41" s="99">
        <v>144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203</v>
      </c>
      <c r="D42" s="116"/>
      <c r="E42" s="117" t="s">
        <v>204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210</v>
      </c>
      <c r="D43" s="88"/>
      <c r="E43" s="113" t="s">
        <v>211</v>
      </c>
      <c r="F43" s="89"/>
      <c r="G43" s="99">
        <v>4</v>
      </c>
      <c r="H43" s="95"/>
      <c r="I43" s="93" t="s">
        <v>212</v>
      </c>
      <c r="J43" s="94"/>
      <c r="K43" s="94"/>
      <c r="L43" s="95"/>
      <c r="M43" s="99">
        <v>523885047</v>
      </c>
      <c r="N43" s="94"/>
      <c r="O43" s="95"/>
      <c r="P43" s="99">
        <v>143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208</v>
      </c>
      <c r="D44" s="116"/>
      <c r="E44" s="117" t="s">
        <v>209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215</v>
      </c>
      <c r="D45" s="88"/>
      <c r="E45" s="113" t="s">
        <v>219</v>
      </c>
      <c r="F45" s="89"/>
      <c r="G45" s="99">
        <v>6</v>
      </c>
      <c r="H45" s="95"/>
      <c r="I45" s="93" t="s">
        <v>217</v>
      </c>
      <c r="J45" s="94"/>
      <c r="K45" s="94"/>
      <c r="L45" s="95"/>
      <c r="M45" s="99">
        <v>525590833</v>
      </c>
      <c r="N45" s="94"/>
      <c r="O45" s="95"/>
      <c r="P45" s="99">
        <v>161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213</v>
      </c>
      <c r="D46" s="116"/>
      <c r="E46" s="117" t="s">
        <v>218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215</v>
      </c>
      <c r="D47" s="88"/>
      <c r="E47" s="113" t="s">
        <v>216</v>
      </c>
      <c r="F47" s="89"/>
      <c r="G47" s="99">
        <v>4</v>
      </c>
      <c r="H47" s="95"/>
      <c r="I47" s="93" t="s">
        <v>220</v>
      </c>
      <c r="J47" s="94"/>
      <c r="K47" s="94"/>
      <c r="L47" s="95"/>
      <c r="M47" s="99">
        <v>525590840</v>
      </c>
      <c r="N47" s="94"/>
      <c r="O47" s="95"/>
      <c r="P47" s="99">
        <v>140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213</v>
      </c>
      <c r="D48" s="159"/>
      <c r="E48" s="160" t="s">
        <v>214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ｻﾜﾗｸﾗﾌﾞ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伊能</v>
      </c>
      <c r="D16" s="13" t="str">
        <f>IF(入力!E8="","",入力!E8)</f>
        <v>諒</v>
      </c>
      <c r="E16" s="13" t="str">
        <f>IF(入力!C7="","",入力!C7)</f>
        <v>ｲﾉｳ</v>
      </c>
      <c r="F16" s="13" t="str">
        <f>IF(入力!E7="","",入力!E7)</f>
        <v>ﾘｮｳ</v>
      </c>
      <c r="G16" s="13">
        <f>IF(入力!G7="","",入力!G7)</f>
        <v>500694865</v>
      </c>
      <c r="H16" s="13" t="str">
        <f>IF(入力!J7="","",入力!J7)</f>
        <v/>
      </c>
      <c r="I16" s="13">
        <f>IF(入力!M7="","",入力!M7)</f>
        <v>524491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０３１４</v>
      </c>
      <c r="T16" s="13" t="str">
        <f>IF(入力!P8="","",入力!P8)</f>
        <v>千葉県香取市野田８０４－２</v>
      </c>
      <c r="U16" s="13" t="str">
        <f>IF(入力!AL7="","",入力!AL7)</f>
        <v>０８０</v>
      </c>
      <c r="V16" s="13" t="str">
        <f>IF(入力!AK8="","",入力!AK8)</f>
        <v>６６２８</v>
      </c>
      <c r="W16" s="13" t="str">
        <f>IF(入力!AP8="","",入力!AP8)</f>
        <v>９７９２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　</v>
      </c>
      <c r="D17" s="13" t="str">
        <f>IF(入力!E10="","",入力!E10)</f>
        <v>明男</v>
      </c>
      <c r="E17" s="13" t="str">
        <f>IF(入力!C9="","",入力!C9)</f>
        <v>ｶﾏｶﾞﾀ</v>
      </c>
      <c r="F17" s="13" t="str">
        <f>IF(入力!E9="","",入力!E9)</f>
        <v>ｱｷｵ</v>
      </c>
      <c r="G17" s="13">
        <f>IF(入力!G9="","",入力!G9)</f>
        <v>507243709</v>
      </c>
      <c r="H17" s="13">
        <f>IF(入力!J9="","",入力!J9)</f>
        <v>18423</v>
      </c>
      <c r="I17" s="13">
        <f>IF(入力!M9="","",入力!M9)</f>
        <v>441967</v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２８７</v>
      </c>
      <c r="S17" s="13" t="str">
        <f>IF(入力!W9="","",入力!W9)</f>
        <v>０３０１</v>
      </c>
      <c r="T17" s="13" t="str">
        <f>IF(入力!P10="","",入力!P10)</f>
        <v>千葉県香取市一ノ分目７５７－２</v>
      </c>
      <c r="U17" s="13" t="str">
        <f>IF(入力!AL9="","",入力!AL9)</f>
        <v>０８０</v>
      </c>
      <c r="V17" s="13" t="str">
        <f>IF(入力!AK10="","",入力!AK10)</f>
        <v>６６５１</v>
      </c>
      <c r="W17" s="13" t="str">
        <f>IF(入力!AP10="","",入力!AP10)</f>
        <v>９９４８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成田</v>
      </c>
      <c r="D20" s="13" t="str">
        <f>IF(入力!E12="","",入力!E12)</f>
        <v>沙代子</v>
      </c>
      <c r="E20" s="13" t="str">
        <f>IF(入力!C11="","",入力!C11)</f>
        <v>ﾅﾘﾀ</v>
      </c>
      <c r="F20" s="13" t="str">
        <f>IF(入力!E11="","",入力!E11)</f>
        <v>ｻﾖｺ</v>
      </c>
      <c r="G20" s="13">
        <f>IF(入力!G11="","",入力!G11)</f>
        <v>521908021</v>
      </c>
      <c r="H20" s="13" t="str">
        <f>IF(入力!J11="","",入力!J11)</f>
        <v/>
      </c>
      <c r="I20" s="13">
        <f>IF(入力!M11="","",入力!M11)</f>
        <v>523192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２８７</v>
      </c>
      <c r="S20" s="13" t="str">
        <f>IF(入力!W11="","",入力!W11)</f>
        <v>００３３</v>
      </c>
      <c r="T20" s="13" t="str">
        <f>IF(入力!P12="","",入力!P12)</f>
        <v>千葉県香取市牧野１７７－３</v>
      </c>
      <c r="U20" s="13" t="str">
        <f>IF(入力!AL11="","",入力!AL11)</f>
        <v>０９０</v>
      </c>
      <c r="V20" s="13" t="str">
        <f>IF(入力!AK12="","",入力!AK12)</f>
        <v>４４３５</v>
      </c>
      <c r="W20" s="13" t="str">
        <f>IF(入力!AP12="","",入力!AP12)</f>
        <v>７００９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ｼﾊﾞｲﾘ</v>
      </c>
      <c r="F22" s="13" t="str">
        <f>IF(入力!E15="","",入力!E15)</f>
        <v>ﾐﾁﾖ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２８７</v>
      </c>
      <c r="S22" s="13" t="str">
        <f>IF(入力!W15="","",入力!W15)</f>
        <v>００３３</v>
      </c>
      <c r="T22" s="13" t="str">
        <f>IF(入力!P16="","",入力!P16)</f>
        <v>千葉県香取市牧野２０１８－１－１０１</v>
      </c>
      <c r="U22" s="13" t="str">
        <f>IF(入力!AL15="","",入力!AL15)</f>
        <v>０８０</v>
      </c>
      <c r="V22" s="13" t="str">
        <f>IF(入力!AK16="","",入力!AK16)</f>
        <v>１１３０</v>
      </c>
      <c r="W22" s="13" t="str">
        <f>IF(入力!AP16="","",入力!AP16)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成田</v>
      </c>
      <c r="D24" s="51" t="str">
        <f>VLOOKUP($B$51,$A$53:$F$352,4)</f>
        <v>咲那</v>
      </c>
      <c r="E24" s="51" t="str">
        <f>VLOOKUP($B$51,$A$53:$F$352,5)</f>
        <v>ﾅﾘﾀ</v>
      </c>
      <c r="F24" s="51" t="str">
        <f>VLOOKUP($B$51,$A$53:$F$352,6)</f>
        <v>ｻﾅ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成田</v>
      </c>
      <c r="D53" s="13" t="str">
        <f>IF(入力!E26="","",入力!E26)</f>
        <v>咲那</v>
      </c>
      <c r="E53" s="13" t="str">
        <f>IF(入力!C25="","",入力!C25)</f>
        <v>ﾅﾘﾀ</v>
      </c>
      <c r="F53" s="13" t="str">
        <f>IF(入力!E25="","",入力!E25)</f>
        <v>ｻﾅ</v>
      </c>
      <c r="G53" s="13">
        <f>IF(入力!M25="","",入力!M25)</f>
        <v>520397826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櫻井</v>
      </c>
      <c r="D54" s="13" t="str">
        <f>IF(入力!E28="","",入力!E28)</f>
        <v>陽依</v>
      </c>
      <c r="E54" s="13" t="str">
        <f>IF(入力!C27="","",入力!C27)</f>
        <v>ｻｸﾗｲ</v>
      </c>
      <c r="F54" s="13" t="str">
        <f>IF(入力!E27="","",入力!E27)</f>
        <v>ﾋﾖﾘ</v>
      </c>
      <c r="G54" s="13">
        <f>IF(入力!M27="","",入力!M27)</f>
        <v>520705591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平井</v>
      </c>
      <c r="D55" s="13" t="str">
        <f>IF(入力!E30="","",入力!E30)</f>
        <v>幸来</v>
      </c>
      <c r="E55" s="13" t="str">
        <f>IF(入力!C29="","",入力!C29)</f>
        <v>ﾋﾗｲ</v>
      </c>
      <c r="F55" s="13" t="str">
        <f>IF(入力!E29="","",入力!E29)</f>
        <v>ｻｸ</v>
      </c>
      <c r="G55" s="13">
        <f>IF(入力!M29="","",入力!M29)</f>
        <v>523061496</v>
      </c>
      <c r="H55" s="13" t="str">
        <f>IF(入力!I29="","",入力!I29)</f>
        <v>富里市立日吉台小学校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本宮</v>
      </c>
      <c r="D56" s="13" t="str">
        <f>IF(入力!E32="","",入力!E32)</f>
        <v>結菜</v>
      </c>
      <c r="E56" s="13" t="str">
        <f>IF(入力!C31="","",入力!C31)</f>
        <v>ﾓﾄﾐﾔ</v>
      </c>
      <c r="F56" s="13" t="str">
        <f>IF(入力!E31="","",入力!E31)</f>
        <v>ﾕｲﾅ</v>
      </c>
      <c r="G56" s="13">
        <f>IF(入力!M31="","",入力!M31)</f>
        <v>521485195</v>
      </c>
      <c r="H56" s="13" t="str">
        <f>IF(入力!I31="","",入力!I31)</f>
        <v>香取市立水の郷小学校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崎山</v>
      </c>
      <c r="D57" s="13" t="str">
        <f>IF(入力!E34="","",入力!E34)</f>
        <v>叶碧</v>
      </c>
      <c r="E57" s="13" t="str">
        <f>IF(入力!C33="","",入力!C33)</f>
        <v>ｻｷﾔﾏ</v>
      </c>
      <c r="F57" s="13" t="str">
        <f>IF(入力!E33="","",入力!E33)</f>
        <v>ﾄｱ</v>
      </c>
      <c r="G57" s="13">
        <f>IF(入力!M33="","",入力!M33)</f>
        <v>524027781</v>
      </c>
      <c r="H57" s="13" t="str">
        <f>IF(入力!I33="","",入力!I33)</f>
        <v>神栖市立息栖小学校</v>
      </c>
      <c r="I57" s="13">
        <f>IF(入力!G33="","",入力!G33)</f>
        <v>5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崎山</v>
      </c>
      <c r="D58" s="13" t="str">
        <f>IF(入力!E36="","",入力!E36)</f>
        <v>乃碧</v>
      </c>
      <c r="E58" s="13" t="str">
        <f>IF(入力!C35="","",入力!C35)</f>
        <v>ｻｷﾔﾏ</v>
      </c>
      <c r="F58" s="13" t="str">
        <f>IF(入力!E35="","",入力!E35)</f>
        <v>ﾉｱ</v>
      </c>
      <c r="G58" s="13">
        <f>IF(入力!M35="","",入力!M35)</f>
        <v>524027774</v>
      </c>
      <c r="H58" s="13" t="str">
        <f>IF(入力!I35="","",入力!I35)</f>
        <v>神栖市立息栖小学校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恵茉</v>
      </c>
      <c r="E59" s="13" t="str">
        <f>IF(入力!C37="","",入力!C37)</f>
        <v>ﾅﾘﾀ</v>
      </c>
      <c r="F59" s="13" t="str">
        <f>IF(入力!E37="","",入力!E37)</f>
        <v>ｴﾏ</v>
      </c>
      <c r="G59" s="13">
        <f>IF(入力!M37="","",入力!M37)</f>
        <v>522083253</v>
      </c>
      <c r="H59" s="13" t="str">
        <f>IF(入力!I37="","",入力!I37)</f>
        <v>香取市立佐原小学校</v>
      </c>
      <c r="I59" s="13">
        <f>IF(入力!G37="","",入力!G37)</f>
        <v>4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伊能</v>
      </c>
      <c r="D60" s="13" t="str">
        <f>IF(入力!E40="","",入力!E40)</f>
        <v>莉朱</v>
      </c>
      <c r="E60" s="13" t="str">
        <f>IF(入力!C39="","",入力!C39)</f>
        <v>ｲﾉｳ</v>
      </c>
      <c r="F60" s="13" t="str">
        <f>IF(入力!E39="","",入力!E39)</f>
        <v>ﾘｱ</v>
      </c>
      <c r="G60" s="13">
        <f>IF(入力!M39="","",入力!M39)</f>
        <v>522669709</v>
      </c>
      <c r="H60" s="13" t="str">
        <f>IF(入力!I39="","",入力!I39)</f>
        <v>香取市立小見川中央小学校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日下部</v>
      </c>
      <c r="D61" s="13" t="str">
        <f>IF(入力!E42="","",入力!E42)</f>
        <v>心咲姫</v>
      </c>
      <c r="E61" s="13" t="str">
        <f>IF(入力!C41="","",入力!C41)</f>
        <v>ｸｻｶﾍﾞ</v>
      </c>
      <c r="F61" s="13" t="str">
        <f>IF(入力!E41="","",入力!E41)</f>
        <v>ﾐｻｷ</v>
      </c>
      <c r="G61" s="13">
        <f>IF(入力!M41="","",入力!M41)</f>
        <v>522669716</v>
      </c>
      <c r="H61" s="13" t="str">
        <f>IF(入力!I41="","",入力!I41)</f>
        <v>神栖市立大野原小学校</v>
      </c>
      <c r="I61" s="13">
        <f>IF(入力!G41="","",入力!G41)</f>
        <v>4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瑞木</v>
      </c>
      <c r="D62" s="13" t="str">
        <f>IF(入力!E44="","",入力!E44)</f>
        <v>千尋</v>
      </c>
      <c r="E62" s="13" t="str">
        <f>IF(入力!C43="","",入力!C43)</f>
        <v>ﾐｽﾞｷ</v>
      </c>
      <c r="F62" s="13" t="str">
        <f>IF(入力!E43="","",入力!E43)</f>
        <v>ﾁﾋﾛ</v>
      </c>
      <c r="G62" s="13">
        <f>IF(入力!M43="","",入力!M43)</f>
        <v>523885047</v>
      </c>
      <c r="H62" s="13" t="str">
        <f>IF(入力!I43="","",入力!I43)</f>
        <v>潮来市立津知小学校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岡澤</v>
      </c>
      <c r="D63" s="13" t="str">
        <f>IF(入力!E46="","",入力!E46)</f>
        <v>陽南</v>
      </c>
      <c r="E63" s="13" t="str">
        <f>IF(入力!C45="","",入力!C45)</f>
        <v>ｵｶｻﾞﾜ</v>
      </c>
      <c r="F63" s="13" t="str">
        <f>IF(入力!E45="","",入力!E45)</f>
        <v>ﾋﾅﾐ</v>
      </c>
      <c r="G63" s="13">
        <f>IF(入力!M45="","",入力!M45)</f>
        <v>525590833</v>
      </c>
      <c r="H63" s="13" t="str">
        <f>IF(入力!I45="","",入力!I45)</f>
        <v>香取市立香取小学校</v>
      </c>
      <c r="I63" s="13">
        <f>IF(入力!G45="","",入力!G45)</f>
        <v>6</v>
      </c>
      <c r="J63" s="13">
        <f>IF(入力!P45="","",入力!P45)</f>
        <v>161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岡澤</v>
      </c>
      <c r="D64" s="13" t="str">
        <f>IF(入力!E48="","",入力!E48)</f>
        <v>南月</v>
      </c>
      <c r="E64" s="13" t="str">
        <f>IF(入力!C47="","",入力!C47)</f>
        <v>ｵｶｻﾞﾜ</v>
      </c>
      <c r="F64" s="13" t="str">
        <f>IF(入力!E47="","",入力!E47)</f>
        <v>ﾅﾂｷ</v>
      </c>
      <c r="G64" s="13">
        <f>IF(入力!M47="","",入力!M47)</f>
        <v>525590840</v>
      </c>
      <c r="H64" s="13" t="str">
        <f>IF(入力!I47="","",入力!I47)</f>
        <v>香取市立香取小学校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2025-09-09T09:18:55Z</dcterms:modified>
</cp:coreProperties>
</file>