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5600" windowHeight="8055" firstSheet="1" activeTab="4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<sst xmlns="http://schemas.openxmlformats.org/spreadsheetml/2006/main" count="406" uniqueCount="276">
  <si>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</si>
  <si>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</si>
  <si>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</si>
  <si>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</si>
  <si>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</si>
  <si>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</si>
  <si>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</si>
  <si>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</si>
  <si>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</si>
  <si>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</si>
  <si>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</si>
  <si>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</si>
  <si>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</si>
  <si>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</si>
  <si>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</si>
  <si>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</si>
  <si>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</si>
  <si>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</si>
  <si>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</si>
  <si>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</si>
  <si>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</si>
  <si>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</si>
  <si>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</si>
  <si>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</si>
  <si>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</si>
  <si>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</si>
  <si>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</si>
  <si>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</si>
  <si>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</si>
  <si>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</si>
  <si>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</si>
  <si>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</si>
  <si>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</si>
  <si>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</si>
  <si>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</si>
  <si>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</si>
  <si>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</si>
  <si>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</si>
  <si>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</si>
  <si>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</si>
  <si>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</si>
  <si>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</si>
  <si>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</si>
  <si>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</si>
  <si>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</si>
  <si>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</si>
  <si>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</si>
  <si>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</si>
  <si>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</si>
  <si>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</si>
  <si>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</si>
  <si>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</si>
  <si>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</si>
  <si>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</si>
  <si>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</si>
  <si>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</si>
  <si>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</si>
  <si>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</si>
  <si>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</si>
  <si>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</si>
  <si>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</si>
  <si>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</si>
  <si>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</si>
  <si>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</si>
  <si>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</si>
  <si>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</si>
  <si>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</si>
  <si>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</si>
  <si>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</si>
  <si>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</si>
  <si>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</si>
  <si>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</si>
  <si>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</si>
  <si>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</si>
  <si>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</si>
  <si>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</si>
  <si>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</si>
  <si>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</si>
  <si>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</si>
  <si>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</si>
  <si>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</si>
  <si>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</si>
  <si>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</si>
  <si>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</si>
  <si>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</si>
  <si>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</si>
  <si>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</si>
  <si>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</si>
  <si>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</si>
  <si>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</si>
  <si>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</si>
  <si>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</si>
  <si>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</si>
  <si>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</si>
  <si>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</si>
  <si>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</si>
  <si>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</si>
  <si>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</si>
  <si>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</si>
  <si>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</si>
  <si>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</si>
  <si>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</si>
  <si>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</si>
  <si>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</si>
  <si>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</si>
  <si>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</si>
  <si>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</si>
  <si>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</si>
  <si>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</si>
  <si>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</si>
  <si>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</si>
  <si>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</si>
  <si>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</si>
  <si>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</si>
  <si>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</si>
  <si>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</si>
  <si>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</si>
  <si>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</si>
  <si>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</si>
  <si>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</si>
  <si>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</si>
  <si>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</si>
  <si>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</si>
  <si>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</si>
  <si>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</si>
  <si>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</si>
  <si>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</si>
  <si>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</si>
  <si>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</si>
  <si>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</si>
  <si>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</si>
  <si>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</si>
  <si>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</si>
  <si>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</si>
  <si>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</si>
  <si>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</si>
  <si>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</si>
  <si>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</si>
  <si>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</si>
  <si>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</si>
  <si>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</si>
  <si>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</si>
  <si>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</si>
  <si>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</si>
  <si>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</si>
  <si>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</si>
  <si>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</si>
  <si>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</si>
  <si>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</si>
  <si>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</si>
  <si>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</si>
  <si>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</si>
  <si>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</si>
  <si>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</si>
  <si>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</si>
  <si>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</si>
  <si>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</si>
  <si>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</si>
  <si>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</si>
  <si>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</si>
  <si>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</si>
  <si>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</si>
  <si>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</si>
  <si>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</si>
  <si>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</si>
  <si>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</si>
  <si>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</si>
  <si>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</si>
  <si>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</si>
  <si>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</si>
  <si>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</si>
  <si>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</si>
  <si>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</si>
  <si>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</si>
  <si>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</si>
  <si>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</si>
  <si>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</si>
  <si>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</si>
  <si>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</si>
  <si>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</si>
  <si>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</si>
  <si>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</si>
  <si>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</si>
  <si>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</si>
  <si>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</si>
  <si>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</si>
  <si>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</si>
  <si>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</si>
  <si>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</si>
  <si>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</si>
  <si>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</si>
  <si>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</si>
  <si>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</si>
  <si>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</si>
  <si>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</si>
  <si>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</si>
  <si>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</si>
  <si>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</si>
  <si>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</si>
  <si>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</si>
  <si>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Futures</t>
    <phoneticPr fontId="2"/>
  </si>
  <si>
    <t>旭市</t>
    <rPh sb="0" eb="2">
      <t>アサヒシ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</si>
  <si>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</si>
  <si>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</si>
  <si>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加瀬</t>
    <rPh sb="0" eb="2">
      <t>カセ</t>
    </rPh>
    <phoneticPr fontId="2"/>
  </si>
  <si>
    <t>香織</t>
    <rPh sb="0" eb="2">
      <t>カオリ</t>
    </rPh>
    <phoneticPr fontId="2"/>
  </si>
  <si>
    <t>カオリ</t>
    <phoneticPr fontId="2"/>
  </si>
  <si>
    <t>カセ</t>
    <phoneticPr fontId="2"/>
  </si>
  <si>
    <t>平山</t>
    <rPh sb="0" eb="2">
      <t>ヒラヤマ</t>
    </rPh>
    <phoneticPr fontId="2"/>
  </si>
  <si>
    <t>友子</t>
    <rPh sb="0" eb="2">
      <t>ユウコ</t>
    </rPh>
    <phoneticPr fontId="2"/>
  </si>
  <si>
    <t>ヒラヤマ</t>
    <phoneticPr fontId="2"/>
  </si>
  <si>
    <t>２８９</t>
    <phoneticPr fontId="2"/>
  </si>
  <si>
    <t>２６１３</t>
    <phoneticPr fontId="2"/>
  </si>
  <si>
    <t>旭市後草２２６２</t>
    <rPh sb="0" eb="2">
      <t>アサヒシ</t>
    </rPh>
    <rPh sb="2" eb="3">
      <t>ウシ</t>
    </rPh>
    <rPh sb="3" eb="4">
      <t>クサ</t>
    </rPh>
    <phoneticPr fontId="2"/>
  </si>
  <si>
    <t>080</t>
    <phoneticPr fontId="2"/>
  </si>
  <si>
    <t>トモコ</t>
    <phoneticPr fontId="2"/>
  </si>
  <si>
    <t>冨沢</t>
    <rPh sb="0" eb="2">
      <t>トミザワ</t>
    </rPh>
    <phoneticPr fontId="2"/>
  </si>
  <si>
    <t>歩未</t>
    <rPh sb="0" eb="1">
      <t>アユミ</t>
    </rPh>
    <rPh sb="1" eb="2">
      <t>ミ</t>
    </rPh>
    <phoneticPr fontId="2"/>
  </si>
  <si>
    <t>アユミ</t>
    <phoneticPr fontId="2"/>
  </si>
  <si>
    <t>トミザワ</t>
    <phoneticPr fontId="2"/>
  </si>
  <si>
    <t>旭市立嚶鳴小学校</t>
    <rPh sb="0" eb="3">
      <t>アサヒシリツ</t>
    </rPh>
    <rPh sb="3" eb="5">
      <t>オウメイ</t>
    </rPh>
    <rPh sb="5" eb="8">
      <t>ショウガッコウ</t>
    </rPh>
    <phoneticPr fontId="2"/>
  </si>
  <si>
    <t>椎名</t>
    <rPh sb="0" eb="2">
      <t>シイナ</t>
    </rPh>
    <phoneticPr fontId="2"/>
  </si>
  <si>
    <t>瑞希</t>
    <rPh sb="0" eb="2">
      <t>ミズキ</t>
    </rPh>
    <phoneticPr fontId="2"/>
  </si>
  <si>
    <t>ミズキ</t>
    <phoneticPr fontId="2"/>
  </si>
  <si>
    <t>シイナ</t>
    <phoneticPr fontId="2"/>
  </si>
  <si>
    <t>旭市立豊畑小学校</t>
    <rPh sb="0" eb="3">
      <t>アサヒシリツ</t>
    </rPh>
    <rPh sb="3" eb="4">
      <t>トヨ</t>
    </rPh>
    <rPh sb="4" eb="5">
      <t>ハタ</t>
    </rPh>
    <rPh sb="5" eb="8">
      <t>ショウガッコウ</t>
    </rPh>
    <phoneticPr fontId="2"/>
  </si>
  <si>
    <t>林</t>
    <rPh sb="0" eb="1">
      <t>ハヤシ</t>
    </rPh>
    <phoneticPr fontId="2"/>
  </si>
  <si>
    <t>ハヤシ</t>
    <phoneticPr fontId="2"/>
  </si>
  <si>
    <t>ミキ</t>
    <phoneticPr fontId="2"/>
  </si>
  <si>
    <t>美樹</t>
    <rPh sb="0" eb="2">
      <t>ミキ</t>
    </rPh>
    <phoneticPr fontId="2"/>
  </si>
  <si>
    <t>旭市立干潟小学校</t>
    <rPh sb="0" eb="3">
      <t>アサヒシリツ</t>
    </rPh>
    <rPh sb="3" eb="5">
      <t>ヒカタ</t>
    </rPh>
    <rPh sb="5" eb="8">
      <t>ショウガッコウ</t>
    </rPh>
    <phoneticPr fontId="2"/>
  </si>
  <si>
    <t>石毛</t>
    <rPh sb="0" eb="2">
      <t>イシゲ</t>
    </rPh>
    <phoneticPr fontId="2"/>
  </si>
  <si>
    <t>イシゲ</t>
    <phoneticPr fontId="2"/>
  </si>
  <si>
    <t>アズサ</t>
    <phoneticPr fontId="2"/>
  </si>
  <si>
    <t>梓</t>
    <rPh sb="0" eb="1">
      <t>アズサ</t>
    </rPh>
    <phoneticPr fontId="2"/>
  </si>
  <si>
    <t>東庄町立石出小学校</t>
    <rPh sb="0" eb="2">
      <t>トウノショウ</t>
    </rPh>
    <rPh sb="2" eb="4">
      <t>チョウリツ</t>
    </rPh>
    <rPh sb="4" eb="6">
      <t>イシデ</t>
    </rPh>
    <rPh sb="6" eb="9">
      <t>ショウガッコウ</t>
    </rPh>
    <phoneticPr fontId="2"/>
  </si>
  <si>
    <t>伊能</t>
    <rPh sb="0" eb="2">
      <t>イノウ</t>
    </rPh>
    <phoneticPr fontId="2"/>
  </si>
  <si>
    <t>イノウ</t>
    <phoneticPr fontId="2"/>
  </si>
  <si>
    <t>ルリ</t>
    <phoneticPr fontId="2"/>
  </si>
  <si>
    <t>瑠里</t>
    <rPh sb="0" eb="1">
      <t>ル</t>
    </rPh>
    <rPh sb="1" eb="2">
      <t>リ</t>
    </rPh>
    <phoneticPr fontId="2"/>
  </si>
  <si>
    <t>匝瑳市立栄小学校</t>
    <rPh sb="0" eb="4">
      <t>ソウサシリツ</t>
    </rPh>
    <rPh sb="4" eb="5">
      <t>サカエ</t>
    </rPh>
    <rPh sb="5" eb="8">
      <t>ショウガッコウ</t>
    </rPh>
    <phoneticPr fontId="2"/>
  </si>
  <si>
    <t>竹中</t>
    <rPh sb="0" eb="2">
      <t>タケナカ</t>
    </rPh>
    <phoneticPr fontId="2"/>
  </si>
  <si>
    <t>桃</t>
    <rPh sb="0" eb="1">
      <t>モモ</t>
    </rPh>
    <phoneticPr fontId="2"/>
  </si>
  <si>
    <t>モモ</t>
    <phoneticPr fontId="2"/>
  </si>
  <si>
    <t>タケナカ</t>
    <phoneticPr fontId="2"/>
  </si>
  <si>
    <t>神栖市立須田小学校</t>
    <rPh sb="0" eb="4">
      <t>カミスシリツ</t>
    </rPh>
    <rPh sb="4" eb="6">
      <t>スダ</t>
    </rPh>
    <rPh sb="6" eb="9">
      <t>ショウガッコウ</t>
    </rPh>
    <phoneticPr fontId="2"/>
  </si>
  <si>
    <t>飯島</t>
    <rPh sb="0" eb="2">
      <t>イイジマ</t>
    </rPh>
    <phoneticPr fontId="2"/>
  </si>
  <si>
    <t>りい那</t>
    <rPh sb="2" eb="3">
      <t>ナ</t>
    </rPh>
    <phoneticPr fontId="2"/>
  </si>
  <si>
    <t>リイナ</t>
    <phoneticPr fontId="2"/>
  </si>
  <si>
    <t>イイジマ</t>
    <phoneticPr fontId="2"/>
  </si>
  <si>
    <t>越川</t>
    <rPh sb="0" eb="2">
      <t>コシカワ</t>
    </rPh>
    <phoneticPr fontId="2"/>
  </si>
  <si>
    <t>花梨</t>
    <rPh sb="0" eb="1">
      <t>ハナ</t>
    </rPh>
    <rPh sb="1" eb="2">
      <t>ナシ</t>
    </rPh>
    <phoneticPr fontId="2"/>
  </si>
  <si>
    <t>カリン</t>
    <phoneticPr fontId="2"/>
  </si>
  <si>
    <t>コシカワ</t>
    <phoneticPr fontId="2"/>
  </si>
  <si>
    <t>匝瑳市立八日市場小学校</t>
    <rPh sb="0" eb="4">
      <t>ソウサシリツ</t>
    </rPh>
    <rPh sb="4" eb="8">
      <t>ヨウカイチバ</t>
    </rPh>
    <rPh sb="8" eb="11">
      <t>ショウガッコウ</t>
    </rPh>
    <phoneticPr fontId="2"/>
  </si>
  <si>
    <t>高品</t>
    <rPh sb="0" eb="2">
      <t>タカシナ</t>
    </rPh>
    <phoneticPr fontId="2"/>
  </si>
  <si>
    <t>咲天</t>
    <rPh sb="0" eb="1">
      <t>サ</t>
    </rPh>
    <rPh sb="1" eb="2">
      <t>テン</t>
    </rPh>
    <phoneticPr fontId="2"/>
  </si>
  <si>
    <t>ソラ</t>
    <phoneticPr fontId="2"/>
  </si>
  <si>
    <t>タカシナ</t>
    <phoneticPr fontId="2"/>
  </si>
  <si>
    <t>平野</t>
    <rPh sb="0" eb="2">
      <t>ヒラノ</t>
    </rPh>
    <phoneticPr fontId="2"/>
  </si>
  <si>
    <t>奈津</t>
    <rPh sb="0" eb="2">
      <t>ナツ</t>
    </rPh>
    <phoneticPr fontId="2"/>
  </si>
  <si>
    <t>ナツ</t>
    <phoneticPr fontId="2"/>
  </si>
  <si>
    <t>ヒラノ</t>
    <phoneticPr fontId="2"/>
  </si>
  <si>
    <t>加瀬</t>
    <rPh sb="0" eb="2">
      <t>カセ</t>
    </rPh>
    <phoneticPr fontId="2"/>
  </si>
  <si>
    <t>琴深</t>
    <rPh sb="0" eb="1">
      <t>コト</t>
    </rPh>
    <rPh sb="1" eb="2">
      <t>ミ</t>
    </rPh>
    <phoneticPr fontId="2"/>
  </si>
  <si>
    <t>コトミ</t>
    <phoneticPr fontId="2"/>
  </si>
  <si>
    <t>カセ</t>
    <phoneticPr fontId="2"/>
  </si>
  <si>
    <t>銚子市立豊里小学校</t>
    <rPh sb="0" eb="4">
      <t>チョウシシリツ</t>
    </rPh>
    <rPh sb="4" eb="6">
      <t>トヨサト</t>
    </rPh>
    <rPh sb="6" eb="9">
      <t>ショウガッコウ</t>
    </rPh>
    <phoneticPr fontId="2"/>
  </si>
  <si>
    <t>旭市立富浦小学校</t>
    <rPh sb="0" eb="2">
      <t>アサヒシ</t>
    </rPh>
    <rPh sb="2" eb="3">
      <t>リツ</t>
    </rPh>
    <rPh sb="3" eb="5">
      <t>トミウラ</t>
    </rPh>
    <rPh sb="5" eb="8">
      <t>ショウガッコウ</t>
    </rPh>
    <phoneticPr fontId="2"/>
  </si>
  <si>
    <t>南帆</t>
    <rPh sb="0" eb="2">
      <t>ナホ</t>
    </rPh>
    <phoneticPr fontId="2"/>
  </si>
  <si>
    <t>ナホ</t>
    <phoneticPr fontId="2"/>
  </si>
  <si>
    <t>石橋</t>
    <rPh sb="0" eb="2">
      <t>イシバシ</t>
    </rPh>
    <phoneticPr fontId="2"/>
  </si>
  <si>
    <t>リサ</t>
    <phoneticPr fontId="2"/>
  </si>
  <si>
    <t>イシバシ</t>
    <phoneticPr fontId="2"/>
  </si>
  <si>
    <t>梨沙</t>
    <rPh sb="0" eb="1">
      <t>ナシ</t>
    </rPh>
    <rPh sb="1" eb="2">
      <t>サ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</si>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</sst>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21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4" t="s">
        <v>159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432918111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/>
      <c r="K5" s="224"/>
      <c r="L5" s="224"/>
      <c r="M5" s="224"/>
      <c r="N5" s="224"/>
      <c r="O5" s="224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206</v>
      </c>
      <c r="F7" s="135"/>
      <c r="G7" s="226">
        <v>509038044</v>
      </c>
      <c r="H7" s="226"/>
      <c r="I7" s="226"/>
      <c r="J7" s="226"/>
      <c r="K7" s="226"/>
      <c r="L7" s="226"/>
      <c r="M7" s="226"/>
      <c r="N7" s="226"/>
      <c r="O7" s="226"/>
      <c r="P7" s="199" t="s">
        <v>72</v>
      </c>
      <c r="Q7" s="200"/>
      <c r="R7" s="168"/>
      <c r="S7" s="168"/>
      <c r="T7" s="168"/>
      <c r="U7" s="168"/>
      <c r="V7" s="50" t="s">
        <v>73</v>
      </c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/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/>
      <c r="AL8" s="85"/>
      <c r="AM8" s="85"/>
      <c r="AN8" s="85"/>
      <c r="AO8" s="60" t="s">
        <v>76</v>
      </c>
      <c r="AP8" s="85"/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273</v>
      </c>
      <c r="D9" s="133"/>
      <c r="E9" s="134" t="s">
        <v>272</v>
      </c>
      <c r="F9" s="135"/>
      <c r="G9" s="226">
        <v>504277213</v>
      </c>
      <c r="H9" s="226"/>
      <c r="I9" s="226"/>
      <c r="J9" s="226"/>
      <c r="K9" s="226"/>
      <c r="L9" s="226"/>
      <c r="M9" s="226"/>
      <c r="N9" s="226"/>
      <c r="O9" s="226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271</v>
      </c>
      <c r="D10" s="137"/>
      <c r="E10" s="138" t="s">
        <v>274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210</v>
      </c>
      <c r="D11" s="133"/>
      <c r="E11" s="134" t="s">
        <v>215</v>
      </c>
      <c r="F11" s="135"/>
      <c r="G11" s="226">
        <v>504213667</v>
      </c>
      <c r="H11" s="226"/>
      <c r="I11" s="226"/>
      <c r="J11" s="226"/>
      <c r="K11" s="226"/>
      <c r="L11" s="226"/>
      <c r="M11" s="226">
        <v>332166</v>
      </c>
      <c r="N11" s="226"/>
      <c r="O11" s="226"/>
      <c r="P11" s="199" t="s">
        <v>72</v>
      </c>
      <c r="Q11" s="200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208</v>
      </c>
      <c r="D12" s="137"/>
      <c r="E12" s="138" t="s">
        <v>209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7"/>
      <c r="D14" s="137"/>
      <c r="E14" s="137"/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207</v>
      </c>
      <c r="D15" s="133"/>
      <c r="E15" s="134" t="s">
        <v>206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8" t="s">
        <v>211</v>
      </c>
      <c r="S15" s="168"/>
      <c r="T15" s="168"/>
      <c r="U15" s="168"/>
      <c r="V15" s="49" t="s">
        <v>73</v>
      </c>
      <c r="W15" s="158" t="s">
        <v>212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>
        <v>21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旭市後草２２６２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/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0" t="s">
        <v>214</v>
      </c>
      <c r="D21" s="232"/>
      <c r="E21" s="232">
        <v>6544</v>
      </c>
      <c r="F21" s="232"/>
      <c r="G21" s="232">
        <v>4735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447" t="s">
        <v>275</v>
      </c>
      <c r="C25" s="132" t="s">
        <v>219</v>
      </c>
      <c r="D25" s="133"/>
      <c r="E25" s="134" t="s">
        <v>218</v>
      </c>
      <c r="F25" s="135"/>
      <c r="G25" s="119">
        <v>5</v>
      </c>
      <c r="H25" s="120"/>
      <c r="I25" s="123" t="s">
        <v>220</v>
      </c>
      <c r="J25" s="124"/>
      <c r="K25" s="124"/>
      <c r="L25" s="120"/>
      <c r="M25" s="119">
        <v>512877235</v>
      </c>
      <c r="N25" s="124"/>
      <c r="O25" s="120"/>
      <c r="P25" s="119"/>
      <c r="Q25" s="124"/>
      <c r="R25" s="124"/>
      <c r="S25" s="124"/>
      <c r="T25" s="126"/>
      <c r="U25" s="1"/>
      <c r="V25" s="1"/>
      <c r="W25" s="1"/>
      <c r="X25" s="1"/>
      <c r="Y25" s="234">
        <v>12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216</v>
      </c>
      <c r="D26" s="137"/>
      <c r="E26" s="138" t="s">
        <v>217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224</v>
      </c>
      <c r="D27" s="133"/>
      <c r="E27" s="134" t="s">
        <v>223</v>
      </c>
      <c r="F27" s="135"/>
      <c r="G27" s="119">
        <v>5</v>
      </c>
      <c r="H27" s="120"/>
      <c r="I27" s="123" t="s">
        <v>225</v>
      </c>
      <c r="J27" s="124"/>
      <c r="K27" s="124"/>
      <c r="L27" s="120"/>
      <c r="M27" s="119">
        <v>515889288</v>
      </c>
      <c r="N27" s="124"/>
      <c r="O27" s="120"/>
      <c r="P27" s="119"/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221</v>
      </c>
      <c r="D28" s="137"/>
      <c r="E28" s="138" t="s">
        <v>222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227</v>
      </c>
      <c r="D29" s="133"/>
      <c r="E29" s="134" t="s">
        <v>228</v>
      </c>
      <c r="F29" s="135"/>
      <c r="G29" s="119">
        <v>5</v>
      </c>
      <c r="H29" s="120"/>
      <c r="I29" s="123" t="s">
        <v>230</v>
      </c>
      <c r="J29" s="124"/>
      <c r="K29" s="124"/>
      <c r="L29" s="120"/>
      <c r="M29" s="119">
        <v>514598881</v>
      </c>
      <c r="N29" s="124"/>
      <c r="O29" s="120"/>
      <c r="P29" s="119"/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226</v>
      </c>
      <c r="D30" s="137"/>
      <c r="E30" s="138" t="s">
        <v>229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232</v>
      </c>
      <c r="D31" s="133"/>
      <c r="E31" s="134" t="s">
        <v>233</v>
      </c>
      <c r="F31" s="135"/>
      <c r="G31" s="119">
        <v>5</v>
      </c>
      <c r="H31" s="120"/>
      <c r="I31" s="123" t="s">
        <v>235</v>
      </c>
      <c r="J31" s="124"/>
      <c r="K31" s="124"/>
      <c r="L31" s="120"/>
      <c r="M31" s="119">
        <v>511389894</v>
      </c>
      <c r="N31" s="124"/>
      <c r="O31" s="120"/>
      <c r="P31" s="119"/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231</v>
      </c>
      <c r="D32" s="137"/>
      <c r="E32" s="138" t="s">
        <v>234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237</v>
      </c>
      <c r="D33" s="133"/>
      <c r="E33" s="134" t="s">
        <v>238</v>
      </c>
      <c r="F33" s="135"/>
      <c r="G33" s="119">
        <v>5</v>
      </c>
      <c r="H33" s="120"/>
      <c r="I33" s="123" t="s">
        <v>240</v>
      </c>
      <c r="J33" s="124"/>
      <c r="K33" s="124"/>
      <c r="L33" s="120"/>
      <c r="M33" s="119">
        <v>514598796</v>
      </c>
      <c r="N33" s="124"/>
      <c r="O33" s="120"/>
      <c r="P33" s="119"/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236</v>
      </c>
      <c r="D34" s="137"/>
      <c r="E34" s="138" t="s">
        <v>239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244</v>
      </c>
      <c r="D35" s="133"/>
      <c r="E35" s="134" t="s">
        <v>243</v>
      </c>
      <c r="F35" s="135"/>
      <c r="G35" s="119">
        <v>5</v>
      </c>
      <c r="H35" s="120"/>
      <c r="I35" s="123" t="s">
        <v>245</v>
      </c>
      <c r="J35" s="124"/>
      <c r="K35" s="124"/>
      <c r="L35" s="120"/>
      <c r="M35" s="119">
        <v>514717972</v>
      </c>
      <c r="N35" s="124"/>
      <c r="O35" s="120"/>
      <c r="P35" s="119"/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241</v>
      </c>
      <c r="D36" s="137"/>
      <c r="E36" s="138" t="s">
        <v>242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249</v>
      </c>
      <c r="D37" s="133"/>
      <c r="E37" s="134" t="s">
        <v>248</v>
      </c>
      <c r="F37" s="135"/>
      <c r="G37" s="119">
        <v>5</v>
      </c>
      <c r="H37" s="120"/>
      <c r="I37" s="123" t="s">
        <v>220</v>
      </c>
      <c r="J37" s="124"/>
      <c r="K37" s="124"/>
      <c r="L37" s="120"/>
      <c r="M37" s="119">
        <v>516208564</v>
      </c>
      <c r="N37" s="124"/>
      <c r="O37" s="120"/>
      <c r="P37" s="119"/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246</v>
      </c>
      <c r="D38" s="137"/>
      <c r="E38" s="138" t="s">
        <v>247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253</v>
      </c>
      <c r="D39" s="133"/>
      <c r="E39" s="134" t="s">
        <v>252</v>
      </c>
      <c r="F39" s="135"/>
      <c r="G39" s="119">
        <v>5</v>
      </c>
      <c r="H39" s="120"/>
      <c r="I39" s="123" t="s">
        <v>254</v>
      </c>
      <c r="J39" s="124"/>
      <c r="K39" s="124"/>
      <c r="L39" s="120"/>
      <c r="M39" s="119">
        <v>515889298</v>
      </c>
      <c r="N39" s="124"/>
      <c r="O39" s="120"/>
      <c r="P39" s="119"/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250</v>
      </c>
      <c r="D40" s="137"/>
      <c r="E40" s="138" t="s">
        <v>251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258</v>
      </c>
      <c r="D41" s="133"/>
      <c r="E41" s="134" t="s">
        <v>257</v>
      </c>
      <c r="F41" s="135"/>
      <c r="G41" s="119">
        <v>4</v>
      </c>
      <c r="H41" s="120"/>
      <c r="I41" s="123" t="s">
        <v>230</v>
      </c>
      <c r="J41" s="124"/>
      <c r="K41" s="124"/>
      <c r="L41" s="120"/>
      <c r="M41" s="119">
        <v>517005946</v>
      </c>
      <c r="N41" s="124"/>
      <c r="O41" s="120"/>
      <c r="P41" s="119"/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255</v>
      </c>
      <c r="D42" s="137"/>
      <c r="E42" s="138" t="s">
        <v>256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262</v>
      </c>
      <c r="D43" s="133"/>
      <c r="E43" s="134" t="s">
        <v>261</v>
      </c>
      <c r="F43" s="135"/>
      <c r="G43" s="119">
        <v>4</v>
      </c>
      <c r="H43" s="120"/>
      <c r="I43" s="123" t="s">
        <v>268</v>
      </c>
      <c r="J43" s="124"/>
      <c r="K43" s="124"/>
      <c r="L43" s="120"/>
      <c r="M43" s="119">
        <v>517005978</v>
      </c>
      <c r="N43" s="124"/>
      <c r="O43" s="120"/>
      <c r="P43" s="119"/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259</v>
      </c>
      <c r="D44" s="137"/>
      <c r="E44" s="138" t="s">
        <v>260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266</v>
      </c>
      <c r="D45" s="133"/>
      <c r="E45" s="134" t="s">
        <v>265</v>
      </c>
      <c r="F45" s="135"/>
      <c r="G45" s="119">
        <v>4</v>
      </c>
      <c r="H45" s="120"/>
      <c r="I45" s="123" t="s">
        <v>267</v>
      </c>
      <c r="J45" s="124"/>
      <c r="K45" s="124"/>
      <c r="L45" s="120"/>
      <c r="M45" s="119">
        <v>517005962</v>
      </c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263</v>
      </c>
      <c r="D46" s="137"/>
      <c r="E46" s="138" t="s">
        <v>264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227</v>
      </c>
      <c r="D47" s="133"/>
      <c r="E47" s="134" t="s">
        <v>270</v>
      </c>
      <c r="F47" s="135"/>
      <c r="G47" s="119">
        <v>4</v>
      </c>
      <c r="H47" s="120"/>
      <c r="I47" s="123" t="s">
        <v>268</v>
      </c>
      <c r="J47" s="124"/>
      <c r="K47" s="124"/>
      <c r="L47" s="120"/>
      <c r="M47" s="119">
        <v>517005980</v>
      </c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226</v>
      </c>
      <c r="D48" s="216"/>
      <c r="E48" s="217" t="s">
        <v>269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4" zoomScaleNormal="100" workbookViewId="0">
      <selection activeCell="I27" sqref="I27:L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Futures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432918111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加瀬　香織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509038044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石橋　梨沙</v>
      </c>
      <c r="D9" s="266"/>
      <c r="E9" s="266"/>
      <c r="F9" s="266"/>
      <c r="G9" s="272">
        <f>IF(入力!G9="","",入力!G9)</f>
        <v>504277213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平山　友子</v>
      </c>
      <c r="D11" s="266"/>
      <c r="E11" s="266"/>
      <c r="F11" s="266"/>
      <c r="G11" s="272">
        <f>IF(入力!G11="","",入力!G11)</f>
        <v>504213667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332166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加瀬　香織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旭市後草２２６２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080－6544－4735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冨沢　歩未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旭市立嚶鳴小学校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512877235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椎名　瑞希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旭市立豊畑小学校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515889288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林　美樹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旭市立干潟小学校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514598881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石毛　梓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東庄町立石出小学校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511389894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伊能　瑠里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匝瑳市立栄小学校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514598796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竹中　桃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神栖市立須田小学校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514717972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飯島　りい那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旭市立嚶鳴小学校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516208564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越川　花梨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匝瑳市立八日市場小学校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515889298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高品　咲天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旭市立干潟小学校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517005946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平野　奈津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旭市立富浦小学校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517005978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加瀬　琴深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銚子市立豊里小学校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517005962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林　南帆</v>
      </c>
      <c r="D47" s="266"/>
      <c r="E47" s="266"/>
      <c r="F47" s="266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旭市立富浦小学校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517005980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1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/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旭市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総武本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Futures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432918111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旭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>
        <f>IF(入力!M11="","",入力!M11)</f>
        <v>332166</v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カセ　カオリ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 t="str">
        <f>IF(入力!AT7="","",入力!AT7)</f>
        <v/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/>
      </c>
      <c r="AC22" s="326"/>
      <c r="AD22" s="326"/>
      <c r="AE22" s="326"/>
      <c r="AF22" s="16" t="s">
        <v>73</v>
      </c>
      <c r="AG22" s="326" t="str">
        <f>IF(入力!W7="","",入力!W7)</f>
        <v/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/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加瀬　香織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/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/>
      </c>
      <c r="AY23" s="322"/>
      <c r="AZ23" s="322"/>
      <c r="BA23" s="322"/>
      <c r="BB23" s="19" t="s">
        <v>76</v>
      </c>
      <c r="BC23" s="322" t="str">
        <f>IF(入力!AP8="","",入力!AP8)</f>
        <v/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イシバシ　リサ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 t="str">
        <f>IF(入力!AT9="","",入力!AT9)</f>
        <v/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/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石橋　梨沙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/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/>
      </c>
      <c r="AY25" s="322"/>
      <c r="AZ25" s="322"/>
      <c r="BA25" s="322"/>
      <c r="BB25" s="19" t="s">
        <v>76</v>
      </c>
      <c r="BC25" s="322" t="str">
        <f>IF(入力!AP10="","",入力!AP10)</f>
        <v/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ヒラヤマ　トモコ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 t="str">
        <f>IF(入力!AT11="","",入力!AT11)</f>
        <v/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平山　友子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/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カセ　カオリ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21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２８９</v>
      </c>
      <c r="AC28" s="326"/>
      <c r="AD28" s="326"/>
      <c r="AE28" s="326"/>
      <c r="AF28" s="16" t="s">
        <v>73</v>
      </c>
      <c r="AG28" s="326" t="str">
        <f>IF(入力!W15="","",入力!W15)</f>
        <v>２６１３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/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加瀬　香織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旭市後草２２６２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/>
      </c>
      <c r="AY29" s="328"/>
      <c r="AZ29" s="328"/>
      <c r="BA29" s="328"/>
      <c r="BB29" s="73" t="s">
        <v>76</v>
      </c>
      <c r="BC29" s="328" t="str">
        <f>IF(入力!AP16="","",入力!AP16)</f>
        <v/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"&amp;入力!E25&amp;""&amp;入力!C26&amp;"　"&amp;入力!E26)</f>
        <v>トミザワ　アユミ冨沢　歩未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旭市立嚶鳴小学校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512877235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 t="str">
        <f>IF(入力!P25="","",入力!P25)</f>
        <v/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"&amp;入力!E27&amp;""&amp;入力!C28&amp;"　"&amp;入力!E28)</f>
        <v>シイナ　ミズキ椎名　瑞希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旭市立豊畑小学校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515889288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 t="str">
        <f>IF(入力!P27="","",入力!P27)</f>
        <v/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"&amp;入力!E29&amp;""&amp;入力!C30&amp;"　"&amp;入力!E30)</f>
        <v>ハヤシ　ミキ林　美樹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旭市立干潟小学校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514598881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 t="str">
        <f>IF(入力!P29="","",入力!P29)</f>
        <v/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"&amp;入力!E31&amp;""&amp;入力!C32&amp;"　"&amp;入力!E32)</f>
        <v>イシゲ　アズサ石毛　梓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東庄町立石出小学校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511389894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 t="str">
        <f>IF(入力!P31="","",入力!P31)</f>
        <v/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"&amp;入力!E33&amp;""&amp;入力!C34&amp;"　"&amp;入力!E34)</f>
        <v>イノウ　ルリ伊能　瑠里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匝瑳市立栄小学校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514598796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 t="str">
        <f>IF(入力!P33="","",入力!P33)</f>
        <v/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"&amp;入力!E35&amp;""&amp;入力!C36&amp;"　"&amp;入力!E36)</f>
        <v>タケナカ　モモ竹中　桃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神栖市立須田小学校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514717972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 t="str">
        <f>IF(入力!P35="","",入力!P35)</f>
        <v/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"&amp;入力!E37&amp;""&amp;入力!C38&amp;"　"&amp;入力!E38)</f>
        <v>イイジマ　リイナ飯島　りい那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旭市立嚶鳴小学校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516208564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 t="str">
        <f>IF(入力!P37="","",入力!P37)</f>
        <v/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"&amp;入力!E39&amp;""&amp;入力!C40&amp;"　"&amp;入力!E40)</f>
        <v>コシカワ　カリン越川　花梨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5</v>
      </c>
      <c r="R48" s="295"/>
      <c r="S48" s="296"/>
      <c r="T48" s="300" t="str">
        <f>IF(入力!I39="","",入力!I39)</f>
        <v>匝瑳市立八日市場小学校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515889298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"&amp;入力!E41&amp;""&amp;入力!C42&amp;"　"&amp;入力!E42)</f>
        <v>タカシナ　ソラ高品　咲天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旭市立干潟小学校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517005946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"&amp;入力!E43&amp;""&amp;入力!C44&amp;"　"&amp;入力!E44)</f>
        <v>ヒラノ　ナツ平野　奈津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4</v>
      </c>
      <c r="R52" s="295"/>
      <c r="S52" s="296"/>
      <c r="T52" s="300" t="str">
        <f>IF(入力!I43="","",入力!I43)</f>
        <v>旭市立富浦小学校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517005978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"&amp;入力!E45&amp;""&amp;入力!C46&amp;"　"&amp;入力!E46)</f>
        <v>カセ　コトミ加瀬　琴深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4</v>
      </c>
      <c r="R54" s="295"/>
      <c r="S54" s="296"/>
      <c r="T54" s="300" t="str">
        <f>IF(入力!I45="","",入力!I45)</f>
        <v>銚子市立豊里小学校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517005962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"&amp;入力!E47&amp;""&amp;入力!C48&amp;"　"&amp;入力!E48)</f>
        <v>ハヤシ　ナホ林　南帆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4</v>
      </c>
      <c r="R56" s="295"/>
      <c r="S56" s="296"/>
      <c r="T56" s="300" t="str">
        <f>IF(入力!I47="","",入力!I47)</f>
        <v>旭市立富浦小学校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517005980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Futures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432918111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加瀬　香織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509038044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石橋　梨沙</v>
      </c>
      <c r="D9" s="266"/>
      <c r="E9" s="266"/>
      <c r="F9" s="266"/>
      <c r="G9" s="272">
        <f>IF(入力!G9="","",入力!G9)</f>
        <v>504277213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平山　友子</v>
      </c>
      <c r="D11" s="266"/>
      <c r="E11" s="266"/>
      <c r="F11" s="266"/>
      <c r="G11" s="272">
        <f>IF(入力!G11="","",入力!G11)</f>
        <v>504213667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332166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加瀬　香織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旭市後草２２６２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080－6544－4735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冨沢　歩未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旭市立嚶鳴小学校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512877235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椎名　瑞希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旭市立豊畑小学校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515889288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林　美樹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旭市立干潟小学校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514598881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石毛　梓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東庄町立石出小学校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511389894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伊能　瑠里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匝瑳市立栄小学校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514598796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竹中　桃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神栖市立須田小学校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514717972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飯島　りい那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旭市立嚶鳴小学校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516208564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越川　花梨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匝瑳市立八日市場小学校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515889298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高品　咲天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旭市立干潟小学校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517005946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平野　奈津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旭市立富浦小学校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517005978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加瀬　琴深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銚子市立豊里小学校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517005962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林　南帆</v>
      </c>
      <c r="D47" s="266"/>
      <c r="E47" s="266"/>
      <c r="F47" s="266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旭市立富浦小学校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517005980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G9" sqref="G9:I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Futures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432918111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加瀬　香織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509038044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石橋　梨沙</v>
      </c>
      <c r="D9" s="266"/>
      <c r="E9" s="266"/>
      <c r="F9" s="266"/>
      <c r="G9" s="272">
        <f>IF(入力!G9="","",入力!G9)</f>
        <v>504277213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平山　友子</v>
      </c>
      <c r="D11" s="266"/>
      <c r="E11" s="266"/>
      <c r="F11" s="266"/>
      <c r="G11" s="272">
        <f>IF(入力!G11="","",入力!G11)</f>
        <v>504213667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332166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加瀬　香織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旭市後草２２６２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080－6544－4735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冨沢　歩未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旭市立嚶鳴小学校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512877235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椎名　瑞希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旭市立豊畑小学校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515889288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林　美樹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旭市立干潟小学校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514598881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石毛　梓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東庄町立石出小学校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511389894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伊能　瑠里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匝瑳市立栄小学校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514598796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竹中　桃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神栖市立須田小学校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514717972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飯島　りい那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旭市立嚶鳴小学校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516208564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越川　花梨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匝瑳市立八日市場小学校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515889298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高品　咲天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旭市立干潟小学校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517005946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平野　奈津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旭市立富浦小学校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517005978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加瀬　琴深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銚子市立豊里小学校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517005962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林　南帆</v>
      </c>
      <c r="D47" s="266"/>
      <c r="E47" s="266"/>
      <c r="F47" s="266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旭市立富浦小学校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517005980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12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Futures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香織</v>
      </c>
      <c r="E16" s="33" t="str">
        <f>IF(入力!C7="","",入力!C7)</f>
        <v>カセ</v>
      </c>
      <c r="F16" s="33" t="str">
        <f>IF(入力!E7="","",入力!E7)</f>
        <v>カオリ</v>
      </c>
      <c r="G16" s="33">
        <f>IF(入力!G7="","",入力!G7)</f>
        <v>509038044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石橋</v>
      </c>
      <c r="D17" s="33" t="str">
        <f>IF(入力!E10="","",入力!E10)</f>
        <v>梨沙</v>
      </c>
      <c r="E17" s="33" t="str">
        <f>IF(入力!C9="","",入力!C9)</f>
        <v>イシバシ</v>
      </c>
      <c r="F17" s="33" t="str">
        <f>IF(入力!E9="","",入力!E9)</f>
        <v>リサ</v>
      </c>
      <c r="G17" s="33">
        <f>IF(入力!G9="","",入力!G9)</f>
        <v>504277213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平山</v>
      </c>
      <c r="D20" s="33" t="str">
        <f>IF(入力!E12="","",入力!E12)</f>
        <v>友子</v>
      </c>
      <c r="E20" s="33" t="str">
        <f>IF(入力!C11="","",入力!C11)</f>
        <v>ヒラヤマ</v>
      </c>
      <c r="F20" s="33" t="str">
        <f>IF(入力!E11="","",入力!E11)</f>
        <v>トモコ</v>
      </c>
      <c r="G20" s="33">
        <f>IF(入力!G11="","",入力!G11)</f>
        <v>504213667</v>
      </c>
      <c r="H20" s="33" t="str">
        <f>IF(入力!J11="","",入力!J11)</f>
        <v/>
      </c>
      <c r="I20" s="33">
        <f>IF(入力!M11="","",入力!M11)</f>
        <v>332166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加瀬</v>
      </c>
      <c r="D22" s="33" t="str">
        <f>IF(入力!E16="","",入力!E16)</f>
        <v>香織</v>
      </c>
      <c r="E22" s="33" t="str">
        <f>IF(入力!C15="","",入力!C15)</f>
        <v>カセ</v>
      </c>
      <c r="F22" s="33" t="str">
        <f>IF(入力!E15="","",入力!E15)</f>
        <v>カオリ</v>
      </c>
      <c r="G22" s="33"/>
      <c r="H22" s="33"/>
      <c r="I22" s="33"/>
      <c r="J22" s="33"/>
      <c r="K22" s="33"/>
      <c r="L22" s="33">
        <f>IF(入力!AT15="","",入力!AT15)</f>
        <v>21</v>
      </c>
      <c r="M22" s="33"/>
      <c r="N22" s="33" t="str">
        <f>IF(入力!C21="","",入力!C21)</f>
        <v>080</v>
      </c>
      <c r="O22" s="33">
        <f>IF(入力!E21="","",入力!E21)</f>
        <v>6544</v>
      </c>
      <c r="P22" s="33">
        <f>IF(入力!G21="","",入力!G21)</f>
        <v>4735</v>
      </c>
      <c r="Q22" s="33"/>
      <c r="R22" s="33" t="str">
        <f>IF(入力!R15="","",入力!R15)</f>
        <v>２８９</v>
      </c>
      <c r="S22" s="33" t="str">
        <f>IF(入力!W15="","",入力!W15)</f>
        <v>２６１３</v>
      </c>
      <c r="T22" s="33" t="str">
        <f>IF(入力!P16="","",入力!P16)</f>
        <v>旭市後草２２６２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冨沢</v>
      </c>
      <c r="D24" s="75" t="str">
        <f>VLOOKUP($B$51,$A$53:$F$352,4)</f>
        <v>歩未</v>
      </c>
      <c r="E24" s="75" t="str">
        <f>VLOOKUP($B$51,$A$53:$F$352,5)</f>
        <v>トミザワ</v>
      </c>
      <c r="F24" s="75" t="str">
        <f>VLOOKUP($B$51,$A$53:$F$352,6)</f>
        <v>アユミ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冨沢</v>
      </c>
      <c r="D53" s="33" t="str">
        <f>IF(入力!E26="","",入力!E26)</f>
        <v>歩未</v>
      </c>
      <c r="E53" s="33" t="str">
        <f>IF(入力!C25="","",入力!C25)</f>
        <v>トミザワ</v>
      </c>
      <c r="F53" s="33" t="str">
        <f>IF(入力!E25="","",入力!E25)</f>
        <v>アユミ</v>
      </c>
      <c r="G53" s="33">
        <f>IF(入力!M25="","",入力!M25)</f>
        <v>512877235</v>
      </c>
      <c r="H53" s="33" t="str">
        <f>IF(入力!I25="","",入力!I25)</f>
        <v>旭市立嚶鳴小学校</v>
      </c>
      <c r="I53" s="33">
        <f>IF(入力!G25="","",入力!G25)</f>
        <v>5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椎名</v>
      </c>
      <c r="D54" s="33" t="str">
        <f>IF(入力!E28="","",入力!E28)</f>
        <v>瑞希</v>
      </c>
      <c r="E54" s="33" t="str">
        <f>IF(入力!C27="","",入力!C27)</f>
        <v>シイナ</v>
      </c>
      <c r="F54" s="33" t="str">
        <f>IF(入力!E27="","",入力!E27)</f>
        <v>ミズキ</v>
      </c>
      <c r="G54" s="33">
        <f>IF(入力!M27="","",入力!M27)</f>
        <v>515889288</v>
      </c>
      <c r="H54" s="33" t="str">
        <f>IF(入力!I27="","",入力!I27)</f>
        <v>旭市立豊畑小学校</v>
      </c>
      <c r="I54" s="33">
        <f>IF(入力!G27="","",入力!G27)</f>
        <v>5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林</v>
      </c>
      <c r="D55" s="33" t="str">
        <f>IF(入力!E30="","",入力!E30)</f>
        <v>美樹</v>
      </c>
      <c r="E55" s="33" t="str">
        <f>IF(入力!C29="","",入力!C29)</f>
        <v>ハヤシ</v>
      </c>
      <c r="F55" s="33" t="str">
        <f>IF(入力!E29="","",入力!E29)</f>
        <v>ミキ</v>
      </c>
      <c r="G55" s="33">
        <f>IF(入力!M29="","",入力!M29)</f>
        <v>514598881</v>
      </c>
      <c r="H55" s="33" t="str">
        <f>IF(入力!I29="","",入力!I29)</f>
        <v>旭市立干潟小学校</v>
      </c>
      <c r="I55" s="33">
        <f>IF(入力!G29="","",入力!G29)</f>
        <v>5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石毛</v>
      </c>
      <c r="D56" s="33" t="str">
        <f>IF(入力!E32="","",入力!E32)</f>
        <v>梓</v>
      </c>
      <c r="E56" s="33" t="str">
        <f>IF(入力!C31="","",入力!C31)</f>
        <v>イシゲ</v>
      </c>
      <c r="F56" s="33" t="str">
        <f>IF(入力!E31="","",入力!E31)</f>
        <v>アズサ</v>
      </c>
      <c r="G56" s="33">
        <f>IF(入力!M31="","",入力!M31)</f>
        <v>511389894</v>
      </c>
      <c r="H56" s="33" t="str">
        <f>IF(入力!I31="","",入力!I31)</f>
        <v>東庄町立石出小学校</v>
      </c>
      <c r="I56" s="33">
        <f>IF(入力!G31="","",入力!G31)</f>
        <v>5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伊能</v>
      </c>
      <c r="D57" s="33" t="str">
        <f>IF(入力!E34="","",入力!E34)</f>
        <v>瑠里</v>
      </c>
      <c r="E57" s="33" t="str">
        <f>IF(入力!C33="","",入力!C33)</f>
        <v>イノウ</v>
      </c>
      <c r="F57" s="33" t="str">
        <f>IF(入力!E33="","",入力!E33)</f>
        <v>ルリ</v>
      </c>
      <c r="G57" s="33">
        <f>IF(入力!M33="","",入力!M33)</f>
        <v>514598796</v>
      </c>
      <c r="H57" s="33" t="str">
        <f>IF(入力!I33="","",入力!I33)</f>
        <v>匝瑳市立栄小学校</v>
      </c>
      <c r="I57" s="33">
        <f>IF(入力!G33="","",入力!G33)</f>
        <v>5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竹中</v>
      </c>
      <c r="D58" s="33" t="str">
        <f>IF(入力!E36="","",入力!E36)</f>
        <v>桃</v>
      </c>
      <c r="E58" s="33" t="str">
        <f>IF(入力!C35="","",入力!C35)</f>
        <v>タケナカ</v>
      </c>
      <c r="F58" s="33" t="str">
        <f>IF(入力!E35="","",入力!E35)</f>
        <v>モモ</v>
      </c>
      <c r="G58" s="33">
        <f>IF(入力!M35="","",入力!M35)</f>
        <v>514717972</v>
      </c>
      <c r="H58" s="33" t="str">
        <f>IF(入力!I35="","",入力!I35)</f>
        <v>神栖市立須田小学校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りい那</v>
      </c>
      <c r="E59" s="33" t="str">
        <f>IF(入力!C37="","",入力!C37)</f>
        <v>イイジマ</v>
      </c>
      <c r="F59" s="33" t="str">
        <f>IF(入力!E37="","",入力!E37)</f>
        <v>リイナ</v>
      </c>
      <c r="G59" s="33">
        <f>IF(入力!M37="","",入力!M37)</f>
        <v>516208564</v>
      </c>
      <c r="H59" s="33" t="str">
        <f>IF(入力!I37="","",入力!I37)</f>
        <v>旭市立嚶鳴小学校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越川</v>
      </c>
      <c r="D60" s="33" t="str">
        <f>IF(入力!E40="","",入力!E40)</f>
        <v>花梨</v>
      </c>
      <c r="E60" s="33" t="str">
        <f>IF(入力!C39="","",入力!C39)</f>
        <v>コシカワ</v>
      </c>
      <c r="F60" s="33" t="str">
        <f>IF(入力!E39="","",入力!E39)</f>
        <v>カリン</v>
      </c>
      <c r="G60" s="33">
        <f>IF(入力!M39="","",入力!M39)</f>
        <v>515889298</v>
      </c>
      <c r="H60" s="33" t="str">
        <f>IF(入力!I39="","",入力!I39)</f>
        <v>匝瑳市立八日市場小学校</v>
      </c>
      <c r="I60" s="33">
        <f>IF(入力!G39="","",入力!G39)</f>
        <v>5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高品</v>
      </c>
      <c r="D61" s="33" t="str">
        <f>IF(入力!E42="","",入力!E42)</f>
        <v>咲天</v>
      </c>
      <c r="E61" s="33" t="str">
        <f>IF(入力!C41="","",入力!C41)</f>
        <v>タカシナ</v>
      </c>
      <c r="F61" s="33" t="str">
        <f>IF(入力!E41="","",入力!E41)</f>
        <v>ソラ</v>
      </c>
      <c r="G61" s="33">
        <f>IF(入力!M41="","",入力!M41)</f>
        <v>517005946</v>
      </c>
      <c r="H61" s="33" t="str">
        <f>IF(入力!I41="","",入力!I41)</f>
        <v>旭市立干潟小学校</v>
      </c>
      <c r="I61" s="33">
        <f>IF(入力!G41="","",入力!G41)</f>
        <v>4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平野</v>
      </c>
      <c r="D62" s="33" t="str">
        <f>IF(入力!E44="","",入力!E44)</f>
        <v>奈津</v>
      </c>
      <c r="E62" s="33" t="str">
        <f>IF(入力!C43="","",入力!C43)</f>
        <v>ヒラノ</v>
      </c>
      <c r="F62" s="33" t="str">
        <f>IF(入力!E43="","",入力!E43)</f>
        <v>ナツ</v>
      </c>
      <c r="G62" s="33">
        <f>IF(入力!M43="","",入力!M43)</f>
        <v>517005978</v>
      </c>
      <c r="H62" s="33" t="str">
        <f>IF(入力!I43="","",入力!I43)</f>
        <v>旭市立富浦小学校</v>
      </c>
      <c r="I62" s="33">
        <f>IF(入力!G43="","",入力!G43)</f>
        <v>4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加瀬</v>
      </c>
      <c r="D63" s="33" t="str">
        <f>IF(入力!E46="","",入力!E46)</f>
        <v>琴深</v>
      </c>
      <c r="E63" s="33" t="str">
        <f>IF(入力!C45="","",入力!C45)</f>
        <v>カセ</v>
      </c>
      <c r="F63" s="33" t="str">
        <f>IF(入力!E45="","",入力!E45)</f>
        <v>コトミ</v>
      </c>
      <c r="G63" s="33">
        <f>IF(入力!M45="","",入力!M45)</f>
        <v>517005962</v>
      </c>
      <c r="H63" s="33" t="str">
        <f>IF(入力!I45="","",入力!I45)</f>
        <v>銚子市立豊里小学校</v>
      </c>
      <c r="I63" s="33">
        <f>IF(入力!G45="","",入力!G45)</f>
        <v>4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林</v>
      </c>
      <c r="D64" s="33" t="str">
        <f>IF(入力!E48="","",入力!E48)</f>
        <v>南帆</v>
      </c>
      <c r="E64" s="33" t="str">
        <f>IF(入力!C47="","",入力!C47)</f>
        <v>ハヤシ</v>
      </c>
      <c r="F64" s="33" t="str">
        <f>IF(入力!E47="","",入力!E47)</f>
        <v>ナホ</v>
      </c>
      <c r="G64" s="33">
        <f>IF(入力!M47="","",入力!M47)</f>
        <v>517005980</v>
      </c>
      <c r="H64" s="33" t="str">
        <f>IF(入力!I47="","",入力!I47)</f>
        <v>旭市立富浦小学校</v>
      </c>
      <c r="I64" s="33">
        <f>IF(入力!G47="","",入力!G47)</f>
        <v>4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010</cp:lastModifiedBy>
  <cp:lastPrinted>2018-01-26T08:00:00Z</cp:lastPrinted>
  <dcterms:created xsi:type="dcterms:W3CDTF">2014-04-05T09:56:00Z</dcterms:created>
  <dcterms:modified xsi:type="dcterms:W3CDTF">2018-02-03T08:45:17Z</dcterms:modified>
</cp:coreProperties>
</file>