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-15" yWindow="-15" windowWidth="9600" windowHeight="11925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<sst xmlns="http://schemas.openxmlformats.org/spreadsheetml/2006/main" uniqueCount="303" count="303">
  <si>
    <r>
      <rPr>
        <charset val="128"/>
        <sz val="11"/>
        <color indexed="8"/>
        <rFont val="ＭＳ Ｐゴシック"/>
      </rPr>
      <t>チーム名</t>
    </r>
  </si>
  <si>
    <r>
      <rPr>
        <charset val="128"/>
        <sz val="11"/>
        <color indexed="8"/>
        <rFont val="ＭＳ Ｐゴシック"/>
      </rPr>
      <t>監督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</si>
  <si>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</si>
  <si>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</si>
  <si>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</si>
  <si>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申込責任者</t>
    </r>
  </si>
  <si>
    <r>
      <rPr>
        <charset val="128"/>
        <sz val="11"/>
        <color indexed="8"/>
        <rFont val="ＭＳ Ｐゴシック"/>
      </rPr>
      <t>住所</t>
    </r>
  </si>
  <si>
    <r>
      <rPr>
        <charset val="128"/>
        <sz val="11"/>
        <color indexed="8"/>
        <rFont val="ＭＳ Ｐゴシック"/>
      </rPr>
      <t>電話番号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</si>
  <si>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</si>
  <si>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</si>
  <si>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選手名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</si>
  <si>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</si>
  <si>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</si>
  <si>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</si>
  <si>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9"/>
        <color indexed="8"/>
        <rFont val="ＭＳ Ｐゴシック"/>
      </rPr>
      <t>日小連講習受講</t>
    </r>
    <r>
      <rPr>
        <sz val="9"/>
        <color indexed="8"/>
        <rFont val="Calibri"/>
      </rPr>
      <t>No.</t>
    </r>
  </si>
  <si>
    <r>
      <rPr>
        <charset val="128"/>
        <sz val="9"/>
        <color indexed="8"/>
        <rFont val="ＭＳ Ｐゴシック"/>
      </rPr>
      <t>日体協資格</t>
    </r>
    <r>
      <rPr>
        <sz val="9"/>
        <color indexed="8"/>
        <rFont val="Calibri"/>
      </rPr>
      <t>No.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</si>
  <si>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</si>
  <si>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</si>
  <si>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</si>
  <si>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</si>
  <si>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</si>
  <si>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</si>
  <si>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㊞</t>
  </si>
  <si>
    <r>
      <rPr>
        <charset val="128"/>
        <sz val="8"/>
        <color indexed="8"/>
        <rFont val="ＭＳ Ｐゴシック"/>
      </rPr>
      <t>※男女混合の場合、男女それぞれのチーム</t>
    </r>
    <r>
      <rPr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</si>
  <si>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r>
      <rPr>
        <charset val="128"/>
        <sz val="20"/>
        <color indexed="8"/>
        <rFont val="ＭＳ Ｐゴシック"/>
      </rPr>
      <t>【支部予選用】第</t>
    </r>
    <r>
      <rPr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</si>
  <si>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</si>
  <si>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</si>
  <si>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</si>
  <si>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</si>
  <si>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</si>
  <si>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</si>
  <si>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</si>
  <si>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</si>
  <si>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</si>
  <si>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</si>
  <si>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</si>
  <si>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</si>
  <si>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</si>
  <si>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</si>
  <si>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</si>
  <si>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</si>
  <si>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</si>
  <si>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</si>
  <si>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</si>
  <si>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</si>
  <si>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</si>
  <si>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</si>
  <si>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</si>
  <si>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</si>
  <si>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</si>
  <si>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</si>
  <si>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</si>
  <si>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</si>
  <si>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</si>
  <si>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</si>
  <si>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</si>
  <si>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</si>
  <si>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</si>
  <si>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</si>
  <si>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</si>
  <si>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</si>
  <si>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</si>
  <si>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</si>
  <si>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</si>
  <si>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</si>
  <si>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</si>
  <si>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</si>
  <si>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</si>
  <si>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r>
      <t xml:space="preserve">市
郡
</t>
    </r>
    <r>
      <rPr>
        <charset val="128"/>
        <sz val="6"/>
        <color indexed="8"/>
        <rFont val="ＪＳＰ明朝"/>
      </rPr>
      <t>(区)</t>
    </r>
  </si>
  <si>
    <t>コ　ー　チ</t>
  </si>
  <si>
    <t>マネージャー</t>
  </si>
  <si>
    <t>フリガナ</t>
  </si>
  <si>
    <t>〒</t>
  </si>
  <si>
    <t>―</t>
  </si>
  <si>
    <t>（</t>
  </si>
  <si>
    <t>）</t>
  </si>
  <si>
    <t>―</t>
  </si>
  <si>
    <t>フリガナ</t>
  </si>
  <si>
    <t>コ　ー　チ</t>
  </si>
  <si>
    <t>マネージャー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</si>
  <si>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</si>
  <si>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</si>
  <si>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</si>
  <si>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</si>
  <si>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</si>
  <si>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</si>
  <si>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</si>
  <si>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</si>
  <si>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</si>
  <si>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</si>
  <si>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</si>
  <si>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</si>
  <si>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</si>
  <si>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</si>
  <si>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</si>
  <si>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</si>
  <si>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</si>
  <si>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</si>
  <si>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</si>
  <si>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</si>
  <si>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</si>
  <si>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</si>
  <si>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</si>
  <si>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</si>
  <si>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</si>
  <si>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</si>
  <si>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</si>
  <si>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</si>
  <si>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</si>
  <si>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</si>
  <si>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</si>
  <si>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</si>
  <si>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</si>
  <si>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</si>
  <si>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</si>
  <si>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</si>
  <si>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</si>
  <si>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</si>
  <si>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</si>
  <si>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</si>
  <si>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</si>
  <si>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</si>
  <si>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</si>
  <si>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</si>
  <si>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部長</t>
  </si>
  <si>
    <t>連絡・申込責任者</t>
  </si>
  <si>
    <t>帯同員</t>
  </si>
  <si>
    <t>キャプテン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</si>
  <si>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</si>
  <si>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</si>
  <si>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</si>
  <si>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</si>
  <si>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</si>
  <si>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</si>
  <si>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</si>
  <si>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</si>
  <si>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</si>
  <si>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ver</t>
  </si>
  <si>
    <t>コメント</t>
  </si>
  <si>
    <t>チームID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</si>
  <si>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</si>
  <si>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</si>
  <si>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</si>
  <si>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</si>
  <si>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</si>
  <si>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</si>
  <si>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</si>
  <si>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マネージャー</t>
  </si>
  <si>
    <r>
      <rPr>
        <charset val="128"/>
        <sz val="11"/>
        <color indexed="8"/>
        <rFont val="ＭＳ Ｐゴシック"/>
      </rPr>
      <t>監督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</si>
  <si>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</si>
  <si>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</si>
  <si>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</si>
  <si>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</si>
  <si>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</si>
  <si>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</si>
  <si>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</si>
  <si>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</si>
  <si>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</si>
  <si>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男子</t>
  </si>
  <si>
    <t>女子</t>
  </si>
  <si>
    <r>
      <t>女子</t>
    </r>
    <r>
      <rPr>
        <sz val="11"/>
        <color indexed="8"/>
        <rFont val="Calibri"/>
      </rPr>
      <t>B</t>
    </r>
  </si>
  <si>
    <t>男女混合</t>
  </si>
  <si>
    <t>最寄駅</t>
  </si>
  <si>
    <t>自宅住所</t>
  </si>
  <si>
    <t>電話番号</t>
  </si>
  <si>
    <t>チーム所在地(市郡区)</t>
  </si>
  <si>
    <r>
      <rPr>
        <charset val="128"/>
        <sz val="11"/>
        <color indexed="8"/>
        <rFont val="ＭＳ Ｐゴシック"/>
      </rPr>
      <t xml:space="preserve">申込責任者
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indexed="8"/>
        <rFont val="Calibri"/>
      </rPr>
      <t>)</t>
    </r>
  </si>
  <si>
    <t>身長(cm)</t>
  </si>
  <si>
    <t>購入部数</t>
  </si>
  <si>
    <t>支部名</t>
  </si>
  <si>
    <r>
      <t>チーム紹介コメント</t>
    </r>
    <r>
      <rPr>
        <sz val="11"/>
        <color indexed="8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indexed="8"/>
        <rFont val="Calibri"/>
      </rPr>
      <t>)</t>
    </r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</si>
  <si>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</si>
  <si>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</si>
  <si>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</si>
  <si>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</si>
  <si>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</si>
  <si>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</si>
  <si>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</si>
  <si>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</si>
  <si>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</si>
  <si>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</si>
  <si>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</si>
  <si>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</si>
  <si>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</si>
  <si>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MRSチームID(混合用)</t>
  </si>
  <si>
    <t>チームID(大会プログラム用)</t>
  </si>
  <si>
    <t>支部なし</t>
  </si>
  <si>
    <r>
      <t>性別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indexed="8"/>
        <rFont val="Calibri"/>
      </rPr>
      <t>)</t>
    </r>
  </si>
  <si>
    <t>コメント文字数</t>
  </si>
  <si>
    <r>
      <rPr>
        <charset val="128"/>
        <sz val="11"/>
        <color indexed="8"/>
        <rFont val="ＭＳ Ｐゴシック"/>
      </rPr>
      <t>フリガナ</t>
    </r>
  </si>
  <si>
    <t>チーム名</t>
  </si>
  <si>
    <r>
      <t>J</t>
    </r>
    <r>
      <rPr>
        <sz val="11"/>
        <color indexed="8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</si>
  <si>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年齢</t>
  </si>
  <si>
    <t>（</t>
  </si>
  <si>
    <t>）</t>
  </si>
  <si>
    <t>―</t>
  </si>
  <si>
    <t>JVA番号1</t>
  </si>
  <si>
    <t>キャプテン</t>
  </si>
  <si>
    <t>選手No</t>
  </si>
  <si>
    <t>キャプテン選手No</t>
  </si>
  <si>
    <t>①</t>
  </si>
  <si>
    <t>ﾅｶｻ</t>
  </si>
  <si>
    <t>ｻﾂｷ</t>
  </si>
  <si>
    <t>いすみ市立大原小学校</t>
  </si>
  <si>
    <t>いすみ市立大原小学校</t>
  </si>
  <si>
    <t>仲佐</t>
  </si>
  <si>
    <t>さつき</t>
  </si>
  <si>
    <t>ﾀﾅｶ</t>
  </si>
  <si>
    <t>ﾕﾅ</t>
  </si>
  <si>
    <t>田中</t>
  </si>
  <si>
    <t>結菜</t>
  </si>
  <si>
    <t>ｱｷﾊﾞ</t>
  </si>
  <si>
    <t>ﾐﾎ</t>
  </si>
  <si>
    <t>いすみ市立東海小学校</t>
  </si>
  <si>
    <t>秋葉</t>
  </si>
  <si>
    <t>美穂</t>
  </si>
  <si>
    <t>ﾐﾖｼ</t>
  </si>
  <si>
    <t>ﾕｳｶ</t>
  </si>
  <si>
    <t>いすみ市立大原小学校</t>
  </si>
  <si>
    <t>三好</t>
  </si>
  <si>
    <t>優香</t>
  </si>
  <si>
    <t>ｺﾞﾄｳ</t>
  </si>
  <si>
    <t>ﾕｳﾅ</t>
  </si>
  <si>
    <t>後藤</t>
  </si>
  <si>
    <t>友奈</t>
  </si>
  <si>
    <t>ﾓﾘﾉﾌﾞ</t>
  </si>
  <si>
    <t>ｼﾞｭﾘ</t>
  </si>
  <si>
    <t>いすみ市立大原小学校</t>
  </si>
  <si>
    <t>森信</t>
  </si>
  <si>
    <t>樹里</t>
  </si>
  <si>
    <t>ﾏﾂｵ</t>
  </si>
  <si>
    <t>ｶﾔｺ</t>
  </si>
  <si>
    <t>松尾</t>
  </si>
  <si>
    <t>夏也子</t>
  </si>
  <si>
    <t>ｵｵｿﾈ</t>
  </si>
  <si>
    <t>ﾏﾅｶ</t>
  </si>
  <si>
    <t>いすみ市立夷隅小学校</t>
  </si>
  <si>
    <t>大曽根</t>
  </si>
  <si>
    <t>愛香</t>
  </si>
  <si>
    <t>ｶﾄｳ</t>
  </si>
  <si>
    <t>ｴﾚﾝ</t>
  </si>
  <si>
    <t>御宿町立御宿小学校</t>
  </si>
  <si>
    <t>加藤</t>
  </si>
  <si>
    <t>瑛恋</t>
  </si>
  <si>
    <t>ﾔｼﾛ</t>
  </si>
  <si>
    <t>ﾓﾓｶ</t>
  </si>
  <si>
    <t>屋代</t>
  </si>
  <si>
    <t>桃香</t>
  </si>
  <si>
    <t>ｵｶ</t>
  </si>
  <si>
    <t>ﾋﾏﾜﾘ</t>
  </si>
  <si>
    <t>岡</t>
  </si>
  <si>
    <t>ひまわり</t>
  </si>
  <si>
    <t>ｱｿｳ</t>
  </si>
  <si>
    <t>ｶﾘﾝ</t>
  </si>
  <si>
    <t>茂原市立緑ケ丘小学校</t>
  </si>
  <si>
    <t>麻生</t>
  </si>
  <si>
    <t>花凜</t>
  </si>
  <si>
    <t>ﾐｽﾞﾉ</t>
  </si>
  <si>
    <t>ｼｹﾞﾖｼ</t>
  </si>
  <si>
    <t>水野</t>
  </si>
  <si>
    <t>成美</t>
  </si>
  <si>
    <t>ﾔｼﾛ</t>
  </si>
  <si>
    <t>ﾀﾞｲｽｹ</t>
  </si>
  <si>
    <t>屋代</t>
  </si>
  <si>
    <t>大輔</t>
  </si>
  <si>
    <t>ﾕｶﾘ</t>
  </si>
  <si>
    <t>有果里</t>
  </si>
  <si>
    <t>ﾅｶｻ</t>
  </si>
  <si>
    <t>ｶﾂﾋﾛ</t>
  </si>
  <si>
    <t>仲佐</t>
  </si>
  <si>
    <t>勝弘</t>
  </si>
  <si>
    <t>ﾐｽﾞﾉ</t>
  </si>
  <si>
    <t>ｼｹﾞﾖｼ</t>
  </si>
  <si>
    <t>ﾜｶｼｵｽﾎﾟｰﾂｸﾗﾌﾞ</t>
  </si>
  <si>
    <t>わかしおスポーツクラブ</t>
  </si>
  <si>
    <t>0397897</t>
  </si>
  <si>
    <t>いすみ市</t>
  </si>
  <si>
    <t>北東支部</t>
  </si>
  <si>
    <t>ＪＲ外房線</t>
  </si>
  <si>
    <t>大原</t>
  </si>
  <si>
    <t>298</t>
  </si>
  <si>
    <t>0004</t>
  </si>
  <si>
    <t>0004</t>
  </si>
  <si>
    <t>千葉県いすみ市大原9538-7</t>
  </si>
  <si>
    <t>千葉県いすみ市大原9385</t>
  </si>
  <si>
    <t>千葉県いすみ市大原9385</t>
  </si>
  <si>
    <t>千葉県いすみ市大原9538-7</t>
  </si>
  <si>
    <t>090</t>
  </si>
  <si>
    <t>3408</t>
  </si>
  <si>
    <t>0334</t>
  </si>
  <si>
    <t>4026</t>
  </si>
  <si>
    <t>3808</t>
  </si>
  <si>
    <t>7174</t>
  </si>
  <si>
    <t>0613</t>
  </si>
  <si>
    <t>090</t>
  </si>
  <si>
    <t>3408</t>
  </si>
  <si>
    <t>0334</t>
  </si>
  <si>
    <t>①</t>
  </si>
  <si>
    <t>バレーボールが大好きです。バレーの時間を大切にいすみ市で活動しています。明るく、元気よく、声を出してボールをつなぎ頑張ります。</t>
  </si>
  <si>
    <t>090</t>
  </si>
  <si>
    <t>0334</t>
  </si>
  <si>
    <t>北東支部</t>
  </si>
  <si>
    <t>Ｑ</t>
  </si>
</sst>
</file>

<file path=xl/styles.xml><?xml version="1.0" encoding="utf-8"?>
<styleSheet xmlns="http://schemas.openxmlformats.org/spreadsheetml/2006/main">
  <numFmts count="1">
    <numFmt numFmtId="0" formatCode="General"/>
  </numFmts>
  <fonts count="1">
    <font>
      <name val="ＭＳ Ｐゴシック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2">
    <dxf/>
    <dxf/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63301</xdr:rowOff>
    </xdr:from>
    <xdr:to>
      <xdr:col>34</xdr:col>
      <xdr:colOff>0</xdr:colOff>
      <xdr:row>29</xdr:row>
      <xdr:rowOff>0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50641</xdr:rowOff>
    </xdr:from>
    <xdr:to>
      <xdr:col>34</xdr:col>
      <xdr:colOff>0</xdr:colOff>
      <xdr:row>37</xdr:row>
      <xdr:rowOff>164529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94668</xdr:colOff>
      <xdr:row>4</xdr:row>
      <xdr:rowOff>0</xdr:rowOff>
    </xdr:from>
    <xdr:to>
      <xdr:col>29</xdr:col>
      <xdr:colOff>85189</xdr:colOff>
      <xdr:row>4</xdr:row>
      <xdr:rowOff>177492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85189</xdr:colOff>
      <xdr:row>4</xdr:row>
      <xdr:rowOff>0</xdr:rowOff>
    </xdr:from>
    <xdr:to>
      <xdr:col>44</xdr:col>
      <xdr:colOff>66111</xdr:colOff>
      <xdr:row>4</xdr:row>
      <xdr:rowOff>177492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445441</xdr:colOff>
      <xdr:row>20</xdr:row>
      <xdr:rowOff>50179</xdr:rowOff>
    </xdr:from>
    <xdr:to>
      <xdr:col>4</xdr:col>
      <xdr:colOff>121434</xdr:colOff>
      <xdr:row>21</xdr:row>
      <xdr:rowOff>50179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445441</xdr:colOff>
      <xdr:row>20</xdr:row>
      <xdr:rowOff>50179</xdr:rowOff>
    </xdr:from>
    <xdr:to>
      <xdr:col>6</xdr:col>
      <xdr:colOff>112158</xdr:colOff>
      <xdr:row>21</xdr:row>
      <xdr:rowOff>50179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27</xdr:col>
      <xdr:colOff>94668</xdr:colOff>
      <xdr:row>4</xdr:row>
      <xdr:rowOff>0</xdr:rowOff>
    </xdr:from>
    <xdr:to>
      <xdr:col>29</xdr:col>
      <xdr:colOff>85189</xdr:colOff>
      <xdr:row>4</xdr:row>
      <xdr:rowOff>177492</xdr:rowOff>
    </xdr:to>
    <xdr:sp macro="" textlink="">
      <xdr:nvSpPr>
        <xdr:cNvPr id="8" name=" "/>
        <xdr:cNvSpPr txBox="1"/>
      </xdr:nvSpPr>
      <xdr:spPr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27</xdr:col>
      <xdr:colOff>94668</xdr:colOff>
      <xdr:row>4</xdr:row>
      <xdr:rowOff>0</xdr:rowOff>
    </xdr:from>
    <xdr:to>
      <xdr:col>29</xdr:col>
      <xdr:colOff>85189</xdr:colOff>
      <xdr:row>4</xdr:row>
      <xdr:rowOff>177492</xdr:rowOff>
    </xdr:to>
    <xdr:sp macro="" textlink="">
      <xdr:nvSpPr>
        <xdr:cNvPr id="9" name=" "/>
        <xdr:cNvSpPr txBox="1"/>
      </xdr:nvSpPr>
      <xdr:spPr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85189</xdr:colOff>
      <xdr:row>4</xdr:row>
      <xdr:rowOff>0</xdr:rowOff>
    </xdr:from>
    <xdr:to>
      <xdr:col>44</xdr:col>
      <xdr:colOff>66111</xdr:colOff>
      <xdr:row>4</xdr:row>
      <xdr:rowOff>177492</xdr:rowOff>
    </xdr:to>
    <xdr:sp macro="" textlink="">
      <xdr:nvSpPr>
        <xdr:cNvPr id="10" name=" "/>
        <xdr:cNvSpPr txBox="1"/>
      </xdr:nvSpPr>
      <xdr:spPr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42</xdr:col>
      <xdr:colOff>85189</xdr:colOff>
      <xdr:row>4</xdr:row>
      <xdr:rowOff>0</xdr:rowOff>
    </xdr:from>
    <xdr:to>
      <xdr:col>44</xdr:col>
      <xdr:colOff>66111</xdr:colOff>
      <xdr:row>4</xdr:row>
      <xdr:rowOff>177492</xdr:rowOff>
    </xdr:to>
    <xdr:sp macro="" textlink="">
      <xdr:nvSpPr>
        <xdr:cNvPr id="11" name=" "/>
        <xdr:cNvSpPr txBox="1"/>
      </xdr:nvSpPr>
      <xdr:spPr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445441</xdr:colOff>
      <xdr:row>20</xdr:row>
      <xdr:rowOff>50179</xdr:rowOff>
    </xdr:from>
    <xdr:to>
      <xdr:col>4</xdr:col>
      <xdr:colOff>121434</xdr:colOff>
      <xdr:row>21</xdr:row>
      <xdr:rowOff>50179</xdr:rowOff>
    </xdr:to>
    <xdr:sp macro="" textlink="">
      <xdr:nvSpPr>
        <xdr:cNvPr id="12" name=" "/>
        <xdr:cNvSpPr txBox="1"/>
      </xdr:nvSpPr>
      <xdr:spPr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445441</xdr:colOff>
      <xdr:row>20</xdr:row>
      <xdr:rowOff>50179</xdr:rowOff>
    </xdr:from>
    <xdr:to>
      <xdr:col>6</xdr:col>
      <xdr:colOff>112158</xdr:colOff>
      <xdr:row>21</xdr:row>
      <xdr:rowOff>50179</xdr:rowOff>
    </xdr:to>
    <xdr:sp macro="" textlink="">
      <xdr:nvSpPr>
        <xdr:cNvPr id="13" name=" "/>
        <xdr:cNvSpPr txBox="1"/>
      </xdr:nvSpPr>
      <xdr:spPr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43</xdr:col>
      <xdr:colOff>75240</xdr:colOff>
      <xdr:row>4</xdr:row>
      <xdr:rowOff>0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75240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75240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114300</xdr:rowOff>
    </xdr:from>
    <xdr:to>
      <xdr:col>6</xdr:col>
      <xdr:colOff>75240</xdr:colOff>
      <xdr:row>25</xdr:row>
      <xdr:rowOff>114300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75240</xdr:colOff>
      <xdr:row>23</xdr:row>
      <xdr:rowOff>114300</xdr:rowOff>
    </xdr:from>
    <xdr:to>
      <xdr:col>6</xdr:col>
      <xdr:colOff>75240</xdr:colOff>
      <xdr:row>23</xdr:row>
      <xdr:rowOff>114300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75240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75240</xdr:colOff>
      <xdr:row>22</xdr:row>
      <xdr:rowOff>0</xdr:rowOff>
    </xdr:from>
    <xdr:to>
      <xdr:col>16</xdr:col>
      <xdr:colOff>75240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75240</xdr:colOff>
      <xdr:row>24</xdr:row>
      <xdr:rowOff>0</xdr:rowOff>
    </xdr:from>
    <xdr:to>
      <xdr:col>16</xdr:col>
      <xdr:colOff>75240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75240</xdr:colOff>
      <xdr:row>26</xdr:row>
      <xdr:rowOff>0</xdr:rowOff>
    </xdr:from>
    <xdr:to>
      <xdr:col>16</xdr:col>
      <xdr:colOff>75240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75240</xdr:colOff>
      <xdr:row>28</xdr:row>
      <xdr:rowOff>0</xdr:rowOff>
    </xdr:from>
    <xdr:to>
      <xdr:col>16</xdr:col>
      <xdr:colOff>75240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75240</xdr:colOff>
      <xdr:row>34</xdr:row>
      <xdr:rowOff>0</xdr:rowOff>
    </xdr:from>
    <xdr:to>
      <xdr:col>18</xdr:col>
      <xdr:colOff>41718</xdr:colOff>
      <xdr:row>35</xdr:row>
      <xdr:rowOff>139154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34</xdr:row>
      <xdr:rowOff>0</xdr:rowOff>
    </xdr:from>
    <xdr:to>
      <xdr:col>57</xdr:col>
      <xdr:colOff>65456</xdr:colOff>
      <xdr:row>35</xdr:row>
      <xdr:rowOff>139154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23</xdr:col>
      <xdr:colOff>35515</xdr:colOff>
      <xdr:row>23</xdr:row>
      <xdr:rowOff>114300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35515</xdr:colOff>
      <xdr:row>25</xdr:row>
      <xdr:rowOff>114300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35515</xdr:colOff>
      <xdr:row>27</xdr:row>
      <xdr:rowOff>114300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23</xdr:col>
      <xdr:colOff>35515</xdr:colOff>
      <xdr:row>30</xdr:row>
      <xdr:rowOff>0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35515</xdr:colOff>
      <xdr:row>25</xdr:row>
      <xdr:rowOff>114300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35515</xdr:colOff>
      <xdr:row>27</xdr:row>
      <xdr:rowOff>114300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75240</xdr:colOff>
      <xdr:row>38</xdr:row>
      <xdr:rowOff>0</xdr:rowOff>
    </xdr:from>
    <xdr:to>
      <xdr:col>18</xdr:col>
      <xdr:colOff>41718</xdr:colOff>
      <xdr:row>39</xdr:row>
      <xdr:rowOff>139154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38</xdr:row>
      <xdr:rowOff>0</xdr:rowOff>
    </xdr:from>
    <xdr:to>
      <xdr:col>57</xdr:col>
      <xdr:colOff>65456</xdr:colOff>
      <xdr:row>39</xdr:row>
      <xdr:rowOff>139154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36</xdr:row>
      <xdr:rowOff>0</xdr:rowOff>
    </xdr:from>
    <xdr:to>
      <xdr:col>18</xdr:col>
      <xdr:colOff>41718</xdr:colOff>
      <xdr:row>37</xdr:row>
      <xdr:rowOff>139154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36</xdr:row>
      <xdr:rowOff>0</xdr:rowOff>
    </xdr:from>
    <xdr:to>
      <xdr:col>57</xdr:col>
      <xdr:colOff>65456</xdr:colOff>
      <xdr:row>37</xdr:row>
      <xdr:rowOff>139154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36</xdr:row>
      <xdr:rowOff>0</xdr:rowOff>
    </xdr:from>
    <xdr:to>
      <xdr:col>18</xdr:col>
      <xdr:colOff>41718</xdr:colOff>
      <xdr:row>37</xdr:row>
      <xdr:rowOff>139154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36</xdr:row>
      <xdr:rowOff>0</xdr:rowOff>
    </xdr:from>
    <xdr:to>
      <xdr:col>57</xdr:col>
      <xdr:colOff>65456</xdr:colOff>
      <xdr:row>37</xdr:row>
      <xdr:rowOff>139154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38</xdr:row>
      <xdr:rowOff>0</xdr:rowOff>
    </xdr:from>
    <xdr:to>
      <xdr:col>18</xdr:col>
      <xdr:colOff>41718</xdr:colOff>
      <xdr:row>39</xdr:row>
      <xdr:rowOff>139154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38</xdr:row>
      <xdr:rowOff>0</xdr:rowOff>
    </xdr:from>
    <xdr:to>
      <xdr:col>57</xdr:col>
      <xdr:colOff>65456</xdr:colOff>
      <xdr:row>39</xdr:row>
      <xdr:rowOff>139154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40</xdr:row>
      <xdr:rowOff>0</xdr:rowOff>
    </xdr:from>
    <xdr:to>
      <xdr:col>18</xdr:col>
      <xdr:colOff>41718</xdr:colOff>
      <xdr:row>41</xdr:row>
      <xdr:rowOff>139154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40</xdr:row>
      <xdr:rowOff>0</xdr:rowOff>
    </xdr:from>
    <xdr:to>
      <xdr:col>57</xdr:col>
      <xdr:colOff>65456</xdr:colOff>
      <xdr:row>41</xdr:row>
      <xdr:rowOff>139154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38</xdr:row>
      <xdr:rowOff>0</xdr:rowOff>
    </xdr:from>
    <xdr:to>
      <xdr:col>18</xdr:col>
      <xdr:colOff>41718</xdr:colOff>
      <xdr:row>39</xdr:row>
      <xdr:rowOff>139154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38</xdr:row>
      <xdr:rowOff>0</xdr:rowOff>
    </xdr:from>
    <xdr:to>
      <xdr:col>57</xdr:col>
      <xdr:colOff>65456</xdr:colOff>
      <xdr:row>39</xdr:row>
      <xdr:rowOff>139154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38</xdr:row>
      <xdr:rowOff>0</xdr:rowOff>
    </xdr:from>
    <xdr:to>
      <xdr:col>18</xdr:col>
      <xdr:colOff>41718</xdr:colOff>
      <xdr:row>39</xdr:row>
      <xdr:rowOff>139154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38</xdr:row>
      <xdr:rowOff>0</xdr:rowOff>
    </xdr:from>
    <xdr:to>
      <xdr:col>57</xdr:col>
      <xdr:colOff>65456</xdr:colOff>
      <xdr:row>39</xdr:row>
      <xdr:rowOff>139154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40</xdr:row>
      <xdr:rowOff>0</xdr:rowOff>
    </xdr:from>
    <xdr:to>
      <xdr:col>18</xdr:col>
      <xdr:colOff>41718</xdr:colOff>
      <xdr:row>41</xdr:row>
      <xdr:rowOff>139154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40</xdr:row>
      <xdr:rowOff>0</xdr:rowOff>
    </xdr:from>
    <xdr:to>
      <xdr:col>57</xdr:col>
      <xdr:colOff>65456</xdr:colOff>
      <xdr:row>41</xdr:row>
      <xdr:rowOff>139154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40</xdr:row>
      <xdr:rowOff>0</xdr:rowOff>
    </xdr:from>
    <xdr:to>
      <xdr:col>18</xdr:col>
      <xdr:colOff>41718</xdr:colOff>
      <xdr:row>41</xdr:row>
      <xdr:rowOff>139154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40</xdr:row>
      <xdr:rowOff>0</xdr:rowOff>
    </xdr:from>
    <xdr:to>
      <xdr:col>57</xdr:col>
      <xdr:colOff>65456</xdr:colOff>
      <xdr:row>41</xdr:row>
      <xdr:rowOff>139154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40</xdr:row>
      <xdr:rowOff>0</xdr:rowOff>
    </xdr:from>
    <xdr:to>
      <xdr:col>18</xdr:col>
      <xdr:colOff>41718</xdr:colOff>
      <xdr:row>41</xdr:row>
      <xdr:rowOff>139154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40</xdr:row>
      <xdr:rowOff>0</xdr:rowOff>
    </xdr:from>
    <xdr:to>
      <xdr:col>57</xdr:col>
      <xdr:colOff>65456</xdr:colOff>
      <xdr:row>41</xdr:row>
      <xdr:rowOff>139154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42</xdr:row>
      <xdr:rowOff>0</xdr:rowOff>
    </xdr:from>
    <xdr:to>
      <xdr:col>18</xdr:col>
      <xdr:colOff>41718</xdr:colOff>
      <xdr:row>43</xdr:row>
      <xdr:rowOff>139154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42</xdr:row>
      <xdr:rowOff>0</xdr:rowOff>
    </xdr:from>
    <xdr:to>
      <xdr:col>57</xdr:col>
      <xdr:colOff>65456</xdr:colOff>
      <xdr:row>43</xdr:row>
      <xdr:rowOff>139154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44</xdr:row>
      <xdr:rowOff>0</xdr:rowOff>
    </xdr:from>
    <xdr:to>
      <xdr:col>18</xdr:col>
      <xdr:colOff>41718</xdr:colOff>
      <xdr:row>45</xdr:row>
      <xdr:rowOff>139154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44</xdr:row>
      <xdr:rowOff>0</xdr:rowOff>
    </xdr:from>
    <xdr:to>
      <xdr:col>57</xdr:col>
      <xdr:colOff>65456</xdr:colOff>
      <xdr:row>45</xdr:row>
      <xdr:rowOff>139154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46</xdr:row>
      <xdr:rowOff>0</xdr:rowOff>
    </xdr:from>
    <xdr:to>
      <xdr:col>18</xdr:col>
      <xdr:colOff>41718</xdr:colOff>
      <xdr:row>47</xdr:row>
      <xdr:rowOff>139154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46</xdr:row>
      <xdr:rowOff>0</xdr:rowOff>
    </xdr:from>
    <xdr:to>
      <xdr:col>57</xdr:col>
      <xdr:colOff>65456</xdr:colOff>
      <xdr:row>47</xdr:row>
      <xdr:rowOff>139154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48</xdr:row>
      <xdr:rowOff>0</xdr:rowOff>
    </xdr:from>
    <xdr:to>
      <xdr:col>18</xdr:col>
      <xdr:colOff>41718</xdr:colOff>
      <xdr:row>49</xdr:row>
      <xdr:rowOff>139154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48</xdr:row>
      <xdr:rowOff>0</xdr:rowOff>
    </xdr:from>
    <xdr:to>
      <xdr:col>57</xdr:col>
      <xdr:colOff>65456</xdr:colOff>
      <xdr:row>49</xdr:row>
      <xdr:rowOff>139154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50</xdr:row>
      <xdr:rowOff>0</xdr:rowOff>
    </xdr:from>
    <xdr:to>
      <xdr:col>18</xdr:col>
      <xdr:colOff>41718</xdr:colOff>
      <xdr:row>51</xdr:row>
      <xdr:rowOff>139154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50</xdr:row>
      <xdr:rowOff>0</xdr:rowOff>
    </xdr:from>
    <xdr:to>
      <xdr:col>57</xdr:col>
      <xdr:colOff>65456</xdr:colOff>
      <xdr:row>51</xdr:row>
      <xdr:rowOff>139154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52</xdr:row>
      <xdr:rowOff>0</xdr:rowOff>
    </xdr:from>
    <xdr:to>
      <xdr:col>18</xdr:col>
      <xdr:colOff>41718</xdr:colOff>
      <xdr:row>53</xdr:row>
      <xdr:rowOff>139154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52</xdr:row>
      <xdr:rowOff>0</xdr:rowOff>
    </xdr:from>
    <xdr:to>
      <xdr:col>57</xdr:col>
      <xdr:colOff>65456</xdr:colOff>
      <xdr:row>53</xdr:row>
      <xdr:rowOff>139154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56</xdr:row>
      <xdr:rowOff>0</xdr:rowOff>
    </xdr:from>
    <xdr:to>
      <xdr:col>18</xdr:col>
      <xdr:colOff>41718</xdr:colOff>
      <xdr:row>58</xdr:row>
      <xdr:rowOff>75679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56</xdr:row>
      <xdr:rowOff>0</xdr:rowOff>
    </xdr:from>
    <xdr:to>
      <xdr:col>57</xdr:col>
      <xdr:colOff>65456</xdr:colOff>
      <xdr:row>58</xdr:row>
      <xdr:rowOff>75679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54</xdr:row>
      <xdr:rowOff>0</xdr:rowOff>
    </xdr:from>
    <xdr:to>
      <xdr:col>18</xdr:col>
      <xdr:colOff>41718</xdr:colOff>
      <xdr:row>55</xdr:row>
      <xdr:rowOff>139154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54</xdr:row>
      <xdr:rowOff>0</xdr:rowOff>
    </xdr:from>
    <xdr:to>
      <xdr:col>57</xdr:col>
      <xdr:colOff>65456</xdr:colOff>
      <xdr:row>55</xdr:row>
      <xdr:rowOff>139154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56</xdr:row>
      <xdr:rowOff>0</xdr:rowOff>
    </xdr:from>
    <xdr:to>
      <xdr:col>18</xdr:col>
      <xdr:colOff>41718</xdr:colOff>
      <xdr:row>58</xdr:row>
      <xdr:rowOff>75679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56</xdr:row>
      <xdr:rowOff>0</xdr:rowOff>
    </xdr:from>
    <xdr:to>
      <xdr:col>57</xdr:col>
      <xdr:colOff>65456</xdr:colOff>
      <xdr:row>58</xdr:row>
      <xdr:rowOff>75679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56</xdr:row>
      <xdr:rowOff>0</xdr:rowOff>
    </xdr:from>
    <xdr:to>
      <xdr:col>18</xdr:col>
      <xdr:colOff>41718</xdr:colOff>
      <xdr:row>58</xdr:row>
      <xdr:rowOff>75679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56</xdr:row>
      <xdr:rowOff>0</xdr:rowOff>
    </xdr:from>
    <xdr:to>
      <xdr:col>57</xdr:col>
      <xdr:colOff>65456</xdr:colOff>
      <xdr:row>58</xdr:row>
      <xdr:rowOff>75679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75240</xdr:colOff>
      <xdr:row>56</xdr:row>
      <xdr:rowOff>0</xdr:rowOff>
    </xdr:from>
    <xdr:to>
      <xdr:col>18</xdr:col>
      <xdr:colOff>41718</xdr:colOff>
      <xdr:row>58</xdr:row>
      <xdr:rowOff>75679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75240</xdr:colOff>
      <xdr:row>56</xdr:row>
      <xdr:rowOff>0</xdr:rowOff>
    </xdr:from>
    <xdr:to>
      <xdr:col>57</xdr:col>
      <xdr:colOff>65456</xdr:colOff>
      <xdr:row>58</xdr:row>
      <xdr:rowOff>75679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2540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367930</xdr:colOff>
      <xdr:row>0</xdr:row>
      <xdr:rowOff>101128</xdr:rowOff>
    </xdr:from>
    <xdr:to>
      <xdr:col>6</xdr:col>
      <xdr:colOff>542925</xdr:colOff>
      <xdr:row>21</xdr:row>
      <xdr:rowOff>0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BD56"/>
  <sheetViews>
    <sheetView tabSelected="1" workbookViewId="0" topLeftCell="D24" zoomScale="101">
      <selection activeCell="P49" sqref="P49:T50"/>
    </sheetView>
  </sheetViews>
  <sheetFormatPr defaultRowHeight="15.0" defaultColWidth="10"/>
  <cols>
    <col min="1" max="1" customWidth="1" width="6.125" style="0"/>
    <col min="2" max="2" customWidth="1" width="6.125" style="0"/>
    <col min="3" max="3" customWidth="1" width="7.375" style="0"/>
    <col min="4" max="4" customWidth="1" width="7.375" style="0"/>
    <col min="5" max="5" customWidth="1" width="7.375" style="0"/>
    <col min="6" max="6" customWidth="1" width="7.375" style="0"/>
    <col min="7" max="7" customWidth="1" width="6.125" style="0"/>
    <col min="8" max="8" customWidth="1" width="6.125" style="0"/>
    <col min="9" max="9" customWidth="1" width="6.125" style="0"/>
    <col min="10" max="10" customWidth="1" width="6.125" style="0"/>
    <col min="11" max="11" customWidth="1" width="6.125" style="0"/>
    <col min="12" max="12" customWidth="1" width="6.125" style="0"/>
    <col min="13" max="13" customWidth="1" width="6.125" style="0"/>
    <col min="14" max="14" customWidth="1" width="6.125" style="0"/>
    <col min="15" max="15" customWidth="1" width="6.125" style="0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1.625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0"/>
    <col min="47" max="47" customWidth="1" width="20.125" style="0"/>
    <col min="48" max="48" customWidth="1" width="9.25" style="0"/>
    <col min="49" max="49" customWidth="1" width="12.0" style="0"/>
    <col min="50" max="50" customWidth="1" width="12.125" style="0"/>
    <col min="51" max="51" customWidth="1" width="11.375" style="0"/>
    <col min="52" max="52" customWidth="1" width="6.625" style="0"/>
    <col min="53" max="53" customWidth="1" width="9.0" style="0"/>
    <col min="54" max="54" customWidth="1" width="9.0" style="0"/>
    <col min="55" max="55" customWidth="1" width="9.0" style="0"/>
    <col min="56" max="56" customWidth="1" width="9.0" style="0"/>
    <col min="57" max="57" customWidth="1" width="9.0" style="0"/>
    <col min="58" max="58" customWidth="1" width="9.0" style="0"/>
    <col min="59" max="59" customWidth="1" width="9.0" style="0"/>
    <col min="60" max="60" customWidth="1" width="9.0" style="0"/>
    <col min="61" max="61" customWidth="1" width="9.0" style="0"/>
    <col min="62" max="62" customWidth="1" width="9.0" style="0"/>
    <col min="63" max="63" customWidth="1" width="9.0" style="0"/>
    <col min="64" max="64" customWidth="1" width="9.0" style="0"/>
    <col min="65" max="65" customWidth="1" width="9.0" style="0"/>
    <col min="66" max="66" customWidth="1" width="9.0" style="0"/>
    <col min="67" max="67" customWidth="1" width="9.0" style="0"/>
    <col min="68" max="68" customWidth="1" width="9.0" style="0"/>
    <col min="69" max="69" customWidth="1" width="9.0" style="0"/>
    <col min="70" max="70" customWidth="1" width="9.0" style="0"/>
    <col min="71" max="71" customWidth="1" width="9.0" style="0"/>
    <col min="72" max="72" customWidth="1" width="9.0" style="0"/>
    <col min="73" max="73" customWidth="1" width="9.0" style="0"/>
    <col min="74" max="74" customWidth="1" width="9.0" style="0"/>
    <col min="75" max="75" customWidth="1" width="9.0" style="0"/>
    <col min="76" max="76" customWidth="1" width="9.0" style="0"/>
    <col min="77" max="77" customWidth="1" width="9.0" style="0"/>
    <col min="78" max="78" customWidth="1" width="9.0" style="0"/>
    <col min="79" max="79" customWidth="1" width="9.0" style="0"/>
    <col min="80" max="80" customWidth="1" width="9.0" style="0"/>
    <col min="81" max="81" customWidth="1" width="9.0" style="0"/>
    <col min="82" max="82" customWidth="1" width="9.0" style="0"/>
    <col min="83" max="83" customWidth="1" width="9.0" style="0"/>
    <col min="84" max="84" customWidth="1" width="9.0" style="0"/>
    <col min="85" max="85" customWidth="1" width="9.0" style="0"/>
    <col min="86" max="86" customWidth="1" width="9.0" style="0"/>
    <col min="87" max="87" customWidth="1" width="9.0" style="0"/>
    <col min="88" max="88" customWidth="1" width="9.0" style="0"/>
    <col min="89" max="89" customWidth="1" width="9.0" style="0"/>
    <col min="90" max="90" customWidth="1" width="9.0" style="0"/>
    <col min="91" max="91" customWidth="1" width="9.0" style="0"/>
    <col min="92" max="92" customWidth="1" width="9.0" style="0"/>
    <col min="93" max="93" customWidth="1" width="9.0" style="0"/>
    <col min="94" max="94" customWidth="1" width="9.0" style="0"/>
    <col min="95" max="95" customWidth="1" width="9.0" style="0"/>
    <col min="96" max="96" customWidth="1" width="9.0" style="0"/>
    <col min="97" max="97" customWidth="1" width="9.0" style="0"/>
    <col min="98" max="98" customWidth="1" width="9.0" style="0"/>
    <col min="99" max="99" customWidth="1" width="9.0" style="0"/>
    <col min="100" max="100" customWidth="1" width="9.0" style="0"/>
    <col min="101" max="101" customWidth="1" width="9.0" style="0"/>
    <col min="102" max="102" customWidth="1" width="9.0" style="0"/>
    <col min="103" max="103" customWidth="1" width="9.0" style="0"/>
    <col min="104" max="104" customWidth="1" width="9.0" style="0"/>
    <col min="105" max="105" customWidth="1" width="9.0" style="0"/>
    <col min="106" max="106" customWidth="1" width="9.0" style="0"/>
    <col min="107" max="107" customWidth="1" width="9.0" style="0"/>
    <col min="108" max="108" customWidth="1" width="9.0" style="0"/>
    <col min="109" max="109" customWidth="1" width="9.0" style="0"/>
    <col min="110" max="110" customWidth="1" width="9.0" style="0"/>
    <col min="111" max="111" customWidth="1" width="9.0" style="0"/>
    <col min="112" max="112" customWidth="1" width="9.0" style="0"/>
    <col min="113" max="113" customWidth="1" width="9.0" style="0"/>
    <col min="114" max="114" customWidth="1" width="9.0" style="0"/>
    <col min="115" max="115" customWidth="1" width="9.0" style="0"/>
    <col min="116" max="116" customWidth="1" width="9.0" style="0"/>
    <col min="117" max="117" customWidth="1" width="9.0" style="0"/>
    <col min="118" max="118" customWidth="1" width="9.0" style="0"/>
    <col min="119" max="119" customWidth="1" width="9.0" style="0"/>
    <col min="120" max="120" customWidth="1" width="9.0" style="0"/>
    <col min="121" max="121" customWidth="1" width="9.0" style="0"/>
    <col min="122" max="122" customWidth="1" width="9.0" style="0"/>
    <col min="123" max="123" customWidth="1" width="9.0" style="0"/>
    <col min="124" max="124" customWidth="1" width="9.0" style="0"/>
    <col min="125" max="125" customWidth="1" width="9.0" style="0"/>
    <col min="126" max="126" customWidth="1" width="9.0" style="0"/>
    <col min="127" max="127" customWidth="1" width="9.0" style="0"/>
    <col min="128" max="128" customWidth="1" width="9.0" style="0"/>
    <col min="129" max="129" customWidth="1" width="9.0" style="0"/>
    <col min="130" max="130" customWidth="1" width="9.0" style="0"/>
    <col min="131" max="131" customWidth="1" width="9.0" style="0"/>
    <col min="132" max="132" customWidth="1" width="9.0" style="0"/>
    <col min="133" max="133" customWidth="1" width="9.0" style="0"/>
    <col min="134" max="134" customWidth="1" width="9.0" style="0"/>
    <col min="135" max="135" customWidth="1" width="9.0" style="0"/>
    <col min="136" max="136" customWidth="1" width="9.0" style="0"/>
    <col min="137" max="137" customWidth="1" width="9.0" style="0"/>
    <col min="138" max="138" customWidth="1" width="9.0" style="0"/>
    <col min="139" max="139" customWidth="1" width="9.0" style="0"/>
    <col min="140" max="140" customWidth="1" width="9.0" style="0"/>
    <col min="141" max="141" customWidth="1" width="9.0" style="0"/>
    <col min="142" max="142" customWidth="1" width="9.0" style="0"/>
    <col min="143" max="143" customWidth="1" width="9.0" style="0"/>
    <col min="144" max="144" customWidth="1" width="9.0" style="0"/>
    <col min="145" max="145" customWidth="1" width="9.0" style="0"/>
    <col min="146" max="146" customWidth="1" width="9.0" style="0"/>
    <col min="147" max="147" customWidth="1" width="9.0" style="0"/>
    <col min="148" max="148" customWidth="1" width="9.0" style="0"/>
    <col min="149" max="149" customWidth="1" width="9.0" style="0"/>
    <col min="150" max="150" customWidth="1" width="9.0" style="0"/>
    <col min="151" max="151" customWidth="1" width="9.0" style="0"/>
    <col min="152" max="152" customWidth="1" width="9.0" style="0"/>
    <col min="153" max="153" customWidth="1" width="9.0" style="0"/>
    <col min="154" max="154" customWidth="1" width="9.0" style="0"/>
    <col min="155" max="155" customWidth="1" width="9.0" style="0"/>
    <col min="156" max="156" customWidth="1" width="9.0" style="0"/>
    <col min="157" max="157" customWidth="1" width="9.0" style="0"/>
    <col min="158" max="158" customWidth="1" width="9.0" style="0"/>
    <col min="159" max="159" customWidth="1" width="9.0" style="0"/>
    <col min="160" max="160" customWidth="1" width="9.0" style="0"/>
    <col min="161" max="161" customWidth="1" width="9.0" style="0"/>
    <col min="162" max="162" customWidth="1" width="9.0" style="0"/>
    <col min="163" max="163" customWidth="1" width="9.0" style="0"/>
    <col min="164" max="164" customWidth="1" width="9.0" style="0"/>
    <col min="165" max="165" customWidth="1" width="9.0" style="0"/>
    <col min="166" max="166" customWidth="1" width="9.0" style="0"/>
    <col min="167" max="167" customWidth="1" width="9.0" style="0"/>
    <col min="168" max="168" customWidth="1" width="9.0" style="0"/>
    <col min="169" max="169" customWidth="1" width="9.0" style="0"/>
    <col min="170" max="170" customWidth="1" width="9.0" style="0"/>
    <col min="171" max="171" customWidth="1" width="9.0" style="0"/>
    <col min="172" max="172" customWidth="1" width="9.0" style="0"/>
    <col min="173" max="173" customWidth="1" width="9.0" style="0"/>
    <col min="174" max="174" customWidth="1" width="9.0" style="0"/>
    <col min="175" max="175" customWidth="1" width="9.0" style="0"/>
    <col min="176" max="176" customWidth="1" width="9.0" style="0"/>
    <col min="177" max="177" customWidth="1" width="9.0" style="0"/>
    <col min="178" max="178" customWidth="1" width="9.0" style="0"/>
    <col min="179" max="179" customWidth="1" width="9.0" style="0"/>
    <col min="180" max="180" customWidth="1" width="9.0" style="0"/>
    <col min="181" max="181" customWidth="1" width="9.0" style="0"/>
    <col min="182" max="182" customWidth="1" width="9.0" style="0"/>
    <col min="183" max="183" customWidth="1" width="9.0" style="0"/>
    <col min="184" max="184" customWidth="1" width="9.0" style="0"/>
    <col min="185" max="185" customWidth="1" width="9.0" style="0"/>
    <col min="186" max="186" customWidth="1" width="9.0" style="0"/>
    <col min="187" max="187" customWidth="1" width="9.0" style="0"/>
    <col min="188" max="188" customWidth="1" width="9.0" style="0"/>
    <col min="189" max="189" customWidth="1" width="9.0" style="0"/>
    <col min="190" max="190" customWidth="1" width="9.0" style="0"/>
    <col min="191" max="191" customWidth="1" width="9.0" style="0"/>
    <col min="192" max="192" customWidth="1" width="9.0" style="0"/>
    <col min="193" max="193" customWidth="1" width="9.0" style="0"/>
    <col min="194" max="194" customWidth="1" width="9.0" style="0"/>
    <col min="195" max="195" customWidth="1" width="9.0" style="0"/>
    <col min="196" max="196" customWidth="1" width="9.0" style="0"/>
    <col min="197" max="197" customWidth="1" width="9.0" style="0"/>
    <col min="198" max="198" customWidth="1" width="9.0" style="0"/>
    <col min="199" max="199" customWidth="1" width="9.0" style="0"/>
    <col min="200" max="200" customWidth="1" width="9.0" style="0"/>
    <col min="201" max="201" customWidth="1" width="9.0" style="0"/>
    <col min="202" max="202" customWidth="1" width="9.0" style="0"/>
    <col min="203" max="203" customWidth="1" width="9.0" style="0"/>
    <col min="204" max="204" customWidth="1" width="9.0" style="0"/>
    <col min="205" max="205" customWidth="1" width="9.0" style="0"/>
    <col min="206" max="206" customWidth="1" width="9.0" style="0"/>
    <col min="207" max="207" customWidth="1" width="9.0" style="0"/>
    <col min="208" max="208" customWidth="1" width="9.0" style="0"/>
    <col min="209" max="209" customWidth="1" width="9.0" style="0"/>
    <col min="210" max="210" customWidth="1" width="9.0" style="0"/>
    <col min="211" max="211" customWidth="1" width="9.0" style="0"/>
    <col min="212" max="212" customWidth="1" width="9.0" style="0"/>
    <col min="213" max="213" customWidth="1" width="9.0" style="0"/>
    <col min="214" max="214" customWidth="1" width="9.0" style="0"/>
    <col min="215" max="215" customWidth="1" width="9.0" style="0"/>
    <col min="216" max="216" customWidth="1" width="9.0" style="0"/>
    <col min="217" max="217" customWidth="1" width="9.0" style="0"/>
    <col min="218" max="218" customWidth="1" width="9.0" style="0"/>
    <col min="219" max="219" customWidth="1" width="9.0" style="0"/>
    <col min="220" max="220" customWidth="1" width="9.0" style="0"/>
    <col min="221" max="221" customWidth="1" width="9.0" style="0"/>
    <col min="222" max="222" customWidth="1" width="9.0" style="0"/>
    <col min="223" max="223" customWidth="1" width="9.0" style="0"/>
    <col min="224" max="224" customWidth="1" width="9.0" style="0"/>
    <col min="225" max="225" customWidth="1" width="9.0" style="0"/>
    <col min="226" max="226" customWidth="1" width="9.0" style="0"/>
    <col min="227" max="227" customWidth="1" width="9.0" style="0"/>
    <col min="228" max="228" customWidth="1" width="9.0" style="0"/>
    <col min="229" max="229" customWidth="1" width="9.0" style="0"/>
    <col min="230" max="230" customWidth="1" width="9.0" style="0"/>
    <col min="231" max="231" customWidth="1" width="9.0" style="0"/>
    <col min="232" max="232" customWidth="1" width="9.0" style="0"/>
    <col min="233" max="233" customWidth="1" width="9.0" style="0"/>
    <col min="234" max="234" customWidth="1" width="9.0" style="0"/>
    <col min="235" max="235" customWidth="1" width="9.0" style="0"/>
    <col min="236" max="236" customWidth="1" width="9.0" style="0"/>
    <col min="237" max="237" customWidth="1" width="9.0" style="0"/>
    <col min="238" max="238" customWidth="1" width="9.0" style="0"/>
    <col min="239" max="239" customWidth="1" width="9.0" style="0"/>
    <col min="240" max="240" customWidth="1" width="9.0" style="0"/>
    <col min="241" max="241" customWidth="1" width="9.0" style="0"/>
    <col min="242" max="242" customWidth="1" width="9.0" style="0"/>
    <col min="243" max="243" customWidth="1" width="9.0" style="0"/>
    <col min="244" max="244" customWidth="1" width="9.0" style="0"/>
    <col min="245" max="245" customWidth="1" width="9.0" style="0"/>
    <col min="246" max="246" customWidth="1" width="9.0" style="0"/>
    <col min="247" max="247" customWidth="1" width="9.0" style="0"/>
    <col min="248" max="248" customWidth="1" width="9.0" style="0"/>
    <col min="249" max="249" customWidth="1" width="9.0" style="0"/>
    <col min="250" max="250" customWidth="1" width="9.0" style="0"/>
    <col min="251" max="251" customWidth="1" width="9.0" style="0"/>
    <col min="252" max="252" customWidth="1" width="9.0" style="0"/>
    <col min="253" max="253" customWidth="1" width="9.0" style="0"/>
    <col min="254" max="254" customWidth="1" width="9.0" style="0"/>
    <col min="255" max="255" customWidth="1" width="9.0" style="0"/>
    <col min="256" max="256" customWidth="1" width="9.0" style="0"/>
    <col min="257" max="16384" width="9" style="0" hidden="0"/>
  </cols>
  <sheetData>
    <row r="1" spans="8:8" ht="32.25">
      <c r="A1" t="s">
        <v>183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</row>
    <row r="2" spans="8:8" ht="14.45" customHeight="1">
      <c r="A2" t="s">
        <v>189</v>
      </c>
      <c r="B2"/>
      <c r="C2" t="s">
        <v>273</v>
      </c>
      <c r="D2"/>
      <c r="E2"/>
      <c r="F2"/>
      <c r="G2"/>
      <c r="H2"/>
      <c r="I2"/>
      <c r="J2" t="s">
        <v>187</v>
      </c>
      <c r="K2"/>
      <c r="L2"/>
      <c r="M2"/>
      <c r="N2"/>
      <c r="O2"/>
      <c r="P2" t="s">
        <v>165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 t="s">
        <v>169</v>
      </c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V2" t="s">
        <v>158</v>
      </c>
      <c r="AW2" t="s">
        <v>179</v>
      </c>
      <c r="AX2" t="s">
        <v>180</v>
      </c>
    </row>
    <row r="3" spans="8:8" ht="24.0" customHeight="1">
      <c r="A3" t="s">
        <v>190</v>
      </c>
      <c r="B3"/>
      <c r="C3" t="s">
        <v>274</v>
      </c>
      <c r="D3"/>
      <c r="E3"/>
      <c r="F3"/>
      <c r="G3"/>
      <c r="H3"/>
      <c r="I3"/>
      <c r="J3" t="s">
        <v>159</v>
      </c>
      <c r="K3"/>
      <c r="L3"/>
      <c r="M3"/>
      <c r="N3"/>
      <c r="O3"/>
      <c r="P3" t="s">
        <v>276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 t="s">
        <v>301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V3" t="s">
        <v>159</v>
      </c>
      <c r="AW3" t="s">
        <v>178</v>
      </c>
      <c r="AX3" t="s">
        <v>181</v>
      </c>
      <c r="AY3" t="s">
        <v>182</v>
      </c>
    </row>
    <row r="4" spans="8:8" ht="20.1" customHeight="1">
      <c r="A4" t="s">
        <v>191</v>
      </c>
      <c r="B4"/>
      <c r="C4">
        <v>4.33427251E8</v>
      </c>
      <c r="D4"/>
      <c r="E4"/>
      <c r="F4"/>
      <c r="G4"/>
      <c r="H4"/>
      <c r="I4"/>
      <c r="J4" t="s">
        <v>185</v>
      </c>
      <c r="K4"/>
      <c r="L4"/>
      <c r="M4"/>
      <c r="N4"/>
      <c r="O4"/>
      <c r="P4" t="s">
        <v>162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V4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t="s">
        <v>184</v>
      </c>
      <c r="B5"/>
      <c r="C5"/>
      <c r="D5"/>
      <c r="E5"/>
      <c r="F5"/>
      <c r="G5"/>
      <c r="H5"/>
      <c r="I5"/>
      <c r="J5">
        <v>4.33427251E8</v>
      </c>
      <c r="K5"/>
      <c r="L5"/>
      <c r="M5"/>
      <c r="N5"/>
      <c r="O5"/>
      <c r="P5" t="s">
        <v>278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 t="s">
        <v>279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V5" t="s">
        <v>161</v>
      </c>
      <c r="AW5" t="s">
        <v>186</v>
      </c>
    </row>
    <row r="6" spans="8:8" ht="22.5" customHeight="1">
      <c r="A6" t="s">
        <v>148</v>
      </c>
      <c r="B6"/>
      <c r="C6" t="s">
        <v>175</v>
      </c>
      <c r="D6"/>
      <c r="E6" t="s">
        <v>176</v>
      </c>
      <c r="F6"/>
      <c r="G6" t="s">
        <v>149</v>
      </c>
      <c r="H6"/>
      <c r="I6"/>
      <c r="J6" t="s">
        <v>14</v>
      </c>
      <c r="K6"/>
      <c r="L6"/>
      <c r="M6" t="s">
        <v>15</v>
      </c>
      <c r="N6"/>
      <c r="O6"/>
      <c r="P6" t="s">
        <v>163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 t="s">
        <v>164</v>
      </c>
      <c r="AL6"/>
      <c r="AM6"/>
      <c r="AN6"/>
      <c r="AO6"/>
      <c r="AP6"/>
      <c r="AQ6"/>
      <c r="AR6"/>
      <c r="AS6"/>
      <c r="AT6" t="s">
        <v>192</v>
      </c>
    </row>
    <row r="7" spans="8:8" ht="13.5" customHeight="1">
      <c r="A7"/>
      <c r="B7"/>
      <c r="C7" t="s">
        <v>257</v>
      </c>
      <c r="D7"/>
      <c r="E7" t="s">
        <v>258</v>
      </c>
      <c r="F7"/>
      <c r="G7">
        <v>5.0807657E8</v>
      </c>
      <c r="H7"/>
      <c r="I7"/>
      <c r="J7">
        <v>23125.0</v>
      </c>
      <c r="K7"/>
      <c r="L7"/>
      <c r="M7" t="s">
        <v>275</v>
      </c>
      <c r="N7"/>
      <c r="O7"/>
      <c r="P7" t="s">
        <v>72</v>
      </c>
      <c r="Q7"/>
      <c r="R7" t="s">
        <v>280</v>
      </c>
      <c r="S7"/>
      <c r="T7"/>
      <c r="U7"/>
      <c r="V7" t="s">
        <v>73</v>
      </c>
      <c r="W7" t="s">
        <v>281</v>
      </c>
      <c r="X7"/>
      <c r="Y7"/>
      <c r="Z7"/>
      <c r="AA7"/>
      <c r="AB7"/>
      <c r="AC7"/>
      <c r="AD7"/>
      <c r="AE7"/>
      <c r="AF7"/>
      <c r="AG7"/>
      <c r="AH7"/>
      <c r="AI7"/>
      <c r="AJ7"/>
      <c r="AK7" t="s">
        <v>74</v>
      </c>
      <c r="AL7" t="s">
        <v>287</v>
      </c>
      <c r="AM7"/>
      <c r="AN7"/>
      <c r="AO7"/>
      <c r="AP7"/>
      <c r="AQ7"/>
      <c r="AR7"/>
      <c r="AS7" t="s">
        <v>75</v>
      </c>
      <c r="AT7">
        <v>49.0</v>
      </c>
    </row>
    <row r="8" spans="8:8" ht="18.0" customHeight="1">
      <c r="A8"/>
      <c r="B8"/>
      <c r="C8" t="s">
        <v>259</v>
      </c>
      <c r="D8"/>
      <c r="E8" t="s">
        <v>260</v>
      </c>
      <c r="F8"/>
      <c r="G8"/>
      <c r="H8"/>
      <c r="I8"/>
      <c r="J8"/>
      <c r="K8"/>
      <c r="L8"/>
      <c r="M8"/>
      <c r="N8"/>
      <c r="O8"/>
      <c r="P8" t="s">
        <v>283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 t="s">
        <v>288</v>
      </c>
      <c r="AL8"/>
      <c r="AM8"/>
      <c r="AN8"/>
      <c r="AO8" t="s">
        <v>76</v>
      </c>
      <c r="AP8" t="s">
        <v>289</v>
      </c>
      <c r="AQ8"/>
      <c r="AR8"/>
      <c r="AS8"/>
      <c r="AT8"/>
    </row>
    <row r="9" spans="8:8" ht="14.45" customHeight="1">
      <c r="A9" t="s">
        <v>150</v>
      </c>
      <c r="B9"/>
      <c r="C9" t="s">
        <v>261</v>
      </c>
      <c r="D9"/>
      <c r="E9" t="s">
        <v>262</v>
      </c>
      <c r="F9"/>
      <c r="G9">
        <v>5.11296004E8</v>
      </c>
      <c r="H9"/>
      <c r="I9"/>
      <c r="J9"/>
      <c r="K9"/>
      <c r="L9"/>
      <c r="M9"/>
      <c r="N9"/>
      <c r="O9"/>
      <c r="P9" t="s">
        <v>72</v>
      </c>
      <c r="Q9"/>
      <c r="R9" t="s">
        <v>280</v>
      </c>
      <c r="S9"/>
      <c r="T9"/>
      <c r="U9"/>
      <c r="V9" t="s">
        <v>73</v>
      </c>
      <c r="W9" t="s">
        <v>282</v>
      </c>
      <c r="X9"/>
      <c r="Y9"/>
      <c r="Z9"/>
      <c r="AA9"/>
      <c r="AB9"/>
      <c r="AC9"/>
      <c r="AD9"/>
      <c r="AE9"/>
      <c r="AF9"/>
      <c r="AG9"/>
      <c r="AH9"/>
      <c r="AI9"/>
      <c r="AJ9"/>
      <c r="AK9" t="s">
        <v>193</v>
      </c>
      <c r="AL9" t="s">
        <v>287</v>
      </c>
      <c r="AM9"/>
      <c r="AN9"/>
      <c r="AO9"/>
      <c r="AP9"/>
      <c r="AQ9"/>
      <c r="AR9"/>
      <c r="AS9" t="s">
        <v>194</v>
      </c>
      <c r="AT9">
        <v>39.0</v>
      </c>
    </row>
    <row r="10" spans="8:8" ht="18.0" customHeight="1">
      <c r="A10"/>
      <c r="B10"/>
      <c r="C10" t="s">
        <v>263</v>
      </c>
      <c r="D10"/>
      <c r="E10" t="s">
        <v>264</v>
      </c>
      <c r="F10"/>
      <c r="G10"/>
      <c r="H10"/>
      <c r="I10"/>
      <c r="J10"/>
      <c r="K10"/>
      <c r="L10"/>
      <c r="M10"/>
      <c r="N10"/>
      <c r="O10"/>
      <c r="P10" t="s">
        <v>284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 t="s">
        <v>290</v>
      </c>
      <c r="AL10"/>
      <c r="AM10"/>
      <c r="AN10"/>
      <c r="AO10" t="s">
        <v>195</v>
      </c>
      <c r="AP10" t="s">
        <v>291</v>
      </c>
      <c r="AQ10"/>
      <c r="AR10"/>
      <c r="AS10"/>
      <c r="AT10"/>
    </row>
    <row r="11" spans="8:8" ht="14.45" customHeight="1">
      <c r="A11" t="s">
        <v>151</v>
      </c>
      <c r="B11"/>
      <c r="C11" t="s">
        <v>261</v>
      </c>
      <c r="D11"/>
      <c r="E11" t="s">
        <v>265</v>
      </c>
      <c r="F11"/>
      <c r="G11">
        <v>5.15606908E8</v>
      </c>
      <c r="H11"/>
      <c r="I11"/>
      <c r="J11"/>
      <c r="K11"/>
      <c r="L11"/>
      <c r="M11"/>
      <c r="N11"/>
      <c r="O11"/>
      <c r="P11" t="s">
        <v>72</v>
      </c>
      <c r="Q11"/>
      <c r="R11" t="s">
        <v>280</v>
      </c>
      <c r="S11"/>
      <c r="T11"/>
      <c r="U11"/>
      <c r="V11" t="s">
        <v>73</v>
      </c>
      <c r="W11" t="s">
        <v>281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 t="s">
        <v>193</v>
      </c>
      <c r="AL11" t="s">
        <v>287</v>
      </c>
      <c r="AM11"/>
      <c r="AN11"/>
      <c r="AO11"/>
      <c r="AP11"/>
      <c r="AQ11"/>
      <c r="AR11"/>
      <c r="AS11" t="s">
        <v>194</v>
      </c>
      <c r="AT11">
        <v>39.0</v>
      </c>
    </row>
    <row r="12" spans="8:8" ht="18.0" customHeight="1">
      <c r="A12"/>
      <c r="B12"/>
      <c r="C12" t="s">
        <v>263</v>
      </c>
      <c r="D12"/>
      <c r="E12" t="s">
        <v>266</v>
      </c>
      <c r="F12"/>
      <c r="G12"/>
      <c r="H12"/>
      <c r="I12"/>
      <c r="J12"/>
      <c r="K12"/>
      <c r="L12"/>
      <c r="M12"/>
      <c r="N12"/>
      <c r="O12"/>
      <c r="P12" t="s">
        <v>285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 t="s">
        <v>292</v>
      </c>
      <c r="AL12"/>
      <c r="AM12"/>
      <c r="AN12"/>
      <c r="AO12" t="s">
        <v>195</v>
      </c>
      <c r="AP12" t="s">
        <v>293</v>
      </c>
      <c r="AQ12"/>
      <c r="AR12"/>
      <c r="AS12"/>
      <c r="AT12"/>
    </row>
    <row r="13" spans="8:8" ht="15.0" customHeight="1">
      <c r="A13" t="s">
        <v>152</v>
      </c>
      <c r="B13"/>
      <c r="C13" t="s">
        <v>267</v>
      </c>
      <c r="D13"/>
      <c r="E13" t="s">
        <v>268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8:8" ht="18.0" customHeight="1">
      <c r="A14"/>
      <c r="B14"/>
      <c r="C14" t="s">
        <v>269</v>
      </c>
      <c r="D14"/>
      <c r="E14" t="s">
        <v>270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8:8" ht="15.0" customHeight="1">
      <c r="A15" t="s">
        <v>166</v>
      </c>
      <c r="B15"/>
      <c r="C15" t="s">
        <v>271</v>
      </c>
      <c r="D15"/>
      <c r="E15" t="s">
        <v>272</v>
      </c>
      <c r="F15"/>
      <c r="G15"/>
      <c r="H15"/>
      <c r="I15"/>
      <c r="J15"/>
      <c r="K15"/>
      <c r="L15"/>
      <c r="M15"/>
      <c r="N15"/>
      <c r="O15"/>
      <c r="P15" t="s">
        <v>72</v>
      </c>
      <c r="Q15"/>
      <c r="R15" t="s">
        <v>280</v>
      </c>
      <c r="S15"/>
      <c r="T15"/>
      <c r="U15"/>
      <c r="V15" t="s">
        <v>73</v>
      </c>
      <c r="W15" t="s">
        <v>281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 t="s">
        <v>193</v>
      </c>
      <c r="AL15" t="s">
        <v>294</v>
      </c>
      <c r="AM15"/>
      <c r="AN15"/>
      <c r="AO15"/>
      <c r="AP15"/>
      <c r="AQ15"/>
      <c r="AR15"/>
      <c r="AS15" t="s">
        <v>194</v>
      </c>
      <c r="AT15">
        <v>49.0</v>
      </c>
    </row>
    <row r="16" spans="8:8" ht="18.0" customHeight="1">
      <c r="A16"/>
      <c r="B16"/>
      <c r="C16" t="s">
        <v>259</v>
      </c>
      <c r="D16"/>
      <c r="E16" t="s">
        <v>260</v>
      </c>
      <c r="F16"/>
      <c r="G16"/>
      <c r="H16"/>
      <c r="I16"/>
      <c r="J16"/>
      <c r="K16"/>
      <c r="L16"/>
      <c r="M16"/>
      <c r="N16"/>
      <c r="O16"/>
      <c r="P16" t="s">
        <v>286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 t="s">
        <v>295</v>
      </c>
      <c r="AL16"/>
      <c r="AM16"/>
      <c r="AN16"/>
      <c r="AO16" t="s">
        <v>195</v>
      </c>
      <c r="AP16" t="s">
        <v>296</v>
      </c>
      <c r="AQ16"/>
      <c r="AR16"/>
      <c r="AS16"/>
      <c r="AT16"/>
    </row>
    <row r="17" spans="8:8">
      <c r="A17" t="s">
        <v>6</v>
      </c>
      <c r="B17"/>
      <c r="C17" t="str">
        <f>IF(P16="","",P16)</f>
        <v>千葉県いすみ市大原9538-7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8: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8:8" ht="14.45" customHeight="1">
      <c r="A19" t="s">
        <v>7</v>
      </c>
      <c r="B19"/>
      <c r="C19" t="str">
        <f>IF(AL15="","",AL15&amp;"-"&amp;AK16&amp;"-"&amp;AP16)</f>
        <v>090-3408-0334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8:8" ht="14.4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8:8" ht="14.45" customHeight="1">
      <c r="A21" t="s">
        <v>153</v>
      </c>
      <c r="B21"/>
      <c r="C21" t="s">
        <v>299</v>
      </c>
      <c r="D21"/>
      <c r="E21">
        <v>3408.0</v>
      </c>
      <c r="F21"/>
      <c r="G21" t="s">
        <v>300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8:8" ht="14.4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8:8" ht="14.1" customHeight="1">
      <c r="A23" t="s">
        <v>198</v>
      </c>
      <c r="B23" t="s">
        <v>154</v>
      </c>
      <c r="C23" t="s">
        <v>173</v>
      </c>
      <c r="D23"/>
      <c r="E23" t="s">
        <v>174</v>
      </c>
      <c r="F23"/>
      <c r="G23" t="s">
        <v>155</v>
      </c>
      <c r="H23"/>
      <c r="I23" t="s">
        <v>156</v>
      </c>
      <c r="J23"/>
      <c r="K23"/>
      <c r="L23"/>
      <c r="M23" t="s">
        <v>157</v>
      </c>
      <c r="N23"/>
      <c r="O23"/>
      <c r="P23" t="s">
        <v>167</v>
      </c>
      <c r="Q23"/>
      <c r="R23"/>
      <c r="S23"/>
      <c r="T23"/>
      <c r="U23"/>
      <c r="V23"/>
      <c r="W23"/>
      <c r="X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8:8" ht="14.1" customHeight="1">
      <c r="A24"/>
      <c r="B24"/>
      <c r="C24" t="s">
        <v>171</v>
      </c>
      <c r="D24"/>
      <c r="E24" t="s">
        <v>172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 t="s">
        <v>168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8:8" ht="15.95" customHeight="1">
      <c r="A25">
        <v>1.0</v>
      </c>
      <c r="B25" t="s">
        <v>200</v>
      </c>
      <c r="C25" t="s">
        <v>201</v>
      </c>
      <c r="D25"/>
      <c r="E25" t="s">
        <v>202</v>
      </c>
      <c r="F25"/>
      <c r="G25">
        <v>6.0</v>
      </c>
      <c r="H25"/>
      <c r="I25" t="s">
        <v>204</v>
      </c>
      <c r="J25"/>
      <c r="K25"/>
      <c r="L25"/>
      <c r="M25">
        <v>5.13148315E8</v>
      </c>
      <c r="N25"/>
      <c r="O25"/>
      <c r="P25">
        <v>151.0</v>
      </c>
      <c r="Q25"/>
      <c r="R25"/>
      <c r="S25"/>
      <c r="T25"/>
      <c r="U25"/>
      <c r="V25"/>
      <c r="W25"/>
      <c r="X25"/>
      <c r="Y25">
        <v>14.0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8:8" ht="20.1" customHeight="1">
      <c r="A26"/>
      <c r="B26"/>
      <c r="C26" t="s">
        <v>205</v>
      </c>
      <c r="D26"/>
      <c r="E26" t="s">
        <v>206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8:8" ht="15.95" customHeight="1">
      <c r="A27">
        <v>2.0</v>
      </c>
      <c r="B27">
        <v>2.0</v>
      </c>
      <c r="C27" t="s">
        <v>207</v>
      </c>
      <c r="D27"/>
      <c r="E27" t="s">
        <v>208</v>
      </c>
      <c r="F27"/>
      <c r="G27">
        <v>6.0</v>
      </c>
      <c r="H27"/>
      <c r="I27" t="s">
        <v>204</v>
      </c>
      <c r="J27"/>
      <c r="K27"/>
      <c r="L27"/>
      <c r="M27">
        <v>5.15277104E8</v>
      </c>
      <c r="N27"/>
      <c r="O27"/>
      <c r="P27">
        <v>153.0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8:8" ht="20.1" customHeight="1">
      <c r="A28"/>
      <c r="B28"/>
      <c r="C28" t="s">
        <v>209</v>
      </c>
      <c r="D28"/>
      <c r="E28" t="s">
        <v>210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8:8" ht="15.95" customHeight="1">
      <c r="A29">
        <v>3.0</v>
      </c>
      <c r="B29">
        <v>3.0</v>
      </c>
      <c r="C29" t="s">
        <v>211</v>
      </c>
      <c r="D29"/>
      <c r="E29" t="s">
        <v>212</v>
      </c>
      <c r="F29"/>
      <c r="G29">
        <v>6.0</v>
      </c>
      <c r="H29"/>
      <c r="I29" t="s">
        <v>213</v>
      </c>
      <c r="J29"/>
      <c r="K29"/>
      <c r="L29"/>
      <c r="M29">
        <v>5.13148379E8</v>
      </c>
      <c r="N29"/>
      <c r="O29"/>
      <c r="P29">
        <v>148.0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8:8" ht="20.1" customHeight="1">
      <c r="A30"/>
      <c r="B30"/>
      <c r="C30" t="s">
        <v>214</v>
      </c>
      <c r="D30"/>
      <c r="E30" t="s">
        <v>215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8:8" ht="15.95" customHeight="1">
      <c r="A31">
        <v>4.0</v>
      </c>
      <c r="B31">
        <v>4.0</v>
      </c>
      <c r="C31" t="s">
        <v>216</v>
      </c>
      <c r="D31"/>
      <c r="E31" t="s">
        <v>217</v>
      </c>
      <c r="F31"/>
      <c r="G31">
        <v>6.0</v>
      </c>
      <c r="H31"/>
      <c r="I31" t="s">
        <v>218</v>
      </c>
      <c r="J31"/>
      <c r="K31"/>
      <c r="L31"/>
      <c r="M31">
        <v>5.15277267E8</v>
      </c>
      <c r="N31"/>
      <c r="O31"/>
      <c r="P31">
        <v>148.0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8:8" ht="20.1" customHeight="1">
      <c r="A32"/>
      <c r="B32"/>
      <c r="C32" t="s">
        <v>219</v>
      </c>
      <c r="D32"/>
      <c r="E32" t="s">
        <v>220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 t="s">
        <v>197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8:8" ht="15.95" customHeight="1">
      <c r="A33">
        <v>5.0</v>
      </c>
      <c r="B33">
        <v>5.0</v>
      </c>
      <c r="C33" t="s">
        <v>221</v>
      </c>
      <c r="D33"/>
      <c r="E33" t="s">
        <v>222</v>
      </c>
      <c r="F33"/>
      <c r="G33">
        <v>6.0</v>
      </c>
      <c r="H33"/>
      <c r="I33" t="s">
        <v>203</v>
      </c>
      <c r="J33"/>
      <c r="K33"/>
      <c r="L33"/>
      <c r="M33">
        <v>5.16108829E8</v>
      </c>
      <c r="N33"/>
      <c r="O33"/>
      <c r="P33">
        <v>157.0</v>
      </c>
      <c r="Q33"/>
      <c r="R33"/>
      <c r="S33"/>
      <c r="T33"/>
      <c r="U33"/>
      <c r="V33"/>
      <c r="W33"/>
      <c r="X33"/>
      <c r="Y33">
        <v>1.0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8:8" ht="20.1" customHeight="1">
      <c r="A34"/>
      <c r="B34"/>
      <c r="C34" t="s">
        <v>223</v>
      </c>
      <c r="D34"/>
      <c r="E34" t="s">
        <v>224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8:8" ht="15.95" customHeight="1">
      <c r="A35">
        <v>6.0</v>
      </c>
      <c r="B35">
        <v>6.0</v>
      </c>
      <c r="C35" t="s">
        <v>225</v>
      </c>
      <c r="D35"/>
      <c r="E35" t="s">
        <v>226</v>
      </c>
      <c r="F35"/>
      <c r="G35">
        <v>6.0</v>
      </c>
      <c r="H35"/>
      <c r="I35" t="s">
        <v>227</v>
      </c>
      <c r="J35"/>
      <c r="K35"/>
      <c r="L35"/>
      <c r="M35">
        <v>5.13148364E8</v>
      </c>
      <c r="N35"/>
      <c r="O35"/>
      <c r="P35">
        <v>138.0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8:8" ht="20.1" customHeight="1">
      <c r="A36"/>
      <c r="B36"/>
      <c r="C36" t="s">
        <v>228</v>
      </c>
      <c r="D36"/>
      <c r="E36" t="s">
        <v>229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8:8" ht="15.95" customHeight="1">
      <c r="A37">
        <v>7.0</v>
      </c>
      <c r="B37">
        <v>7.0</v>
      </c>
      <c r="C37" t="s">
        <v>230</v>
      </c>
      <c r="D37"/>
      <c r="E37" t="s">
        <v>231</v>
      </c>
      <c r="F37"/>
      <c r="G37">
        <v>6.0</v>
      </c>
      <c r="H37"/>
      <c r="I37" t="s">
        <v>227</v>
      </c>
      <c r="J37"/>
      <c r="K37"/>
      <c r="L37"/>
      <c r="M37">
        <v>5.15277335E8</v>
      </c>
      <c r="N37"/>
      <c r="O37"/>
      <c r="P37">
        <v>146.0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8:8" ht="20.1" customHeight="1">
      <c r="A38"/>
      <c r="B38"/>
      <c r="C38" t="s">
        <v>232</v>
      </c>
      <c r="D38"/>
      <c r="E38" t="s">
        <v>233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8:8" ht="15.95" customHeight="1">
      <c r="A39">
        <v>8.0</v>
      </c>
      <c r="B39">
        <v>8.0</v>
      </c>
      <c r="C39" t="s">
        <v>234</v>
      </c>
      <c r="D39"/>
      <c r="E39" t="s">
        <v>235</v>
      </c>
      <c r="F39"/>
      <c r="G39">
        <v>6.0</v>
      </c>
      <c r="H39"/>
      <c r="I39" t="s">
        <v>236</v>
      </c>
      <c r="J39"/>
      <c r="K39"/>
      <c r="L39"/>
      <c r="M39">
        <v>5.139849E8</v>
      </c>
      <c r="N39"/>
      <c r="O39"/>
      <c r="P39">
        <v>154.0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8:8" ht="20.1" customHeight="1">
      <c r="A40"/>
      <c r="B40"/>
      <c r="C40" t="s">
        <v>237</v>
      </c>
      <c r="D40"/>
      <c r="E40" t="s">
        <v>238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8:8" ht="15.95" customHeight="1">
      <c r="A41">
        <v>9.0</v>
      </c>
      <c r="B41">
        <v>9.0</v>
      </c>
      <c r="C41" t="s">
        <v>239</v>
      </c>
      <c r="D41"/>
      <c r="E41" t="s">
        <v>240</v>
      </c>
      <c r="F41"/>
      <c r="G41">
        <v>6.0</v>
      </c>
      <c r="H41"/>
      <c r="I41" t="s">
        <v>241</v>
      </c>
      <c r="J41"/>
      <c r="K41"/>
      <c r="L41"/>
      <c r="M41">
        <v>5.16109207E8</v>
      </c>
      <c r="N41"/>
      <c r="O41"/>
      <c r="P41">
        <v>143.0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8:8" ht="20.1" customHeight="1">
      <c r="A42"/>
      <c r="B42"/>
      <c r="C42" t="s">
        <v>242</v>
      </c>
      <c r="D42"/>
      <c r="E42" t="s">
        <v>243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8:8" ht="15.95" customHeight="1">
      <c r="A43">
        <v>10.0</v>
      </c>
      <c r="B43">
        <v>10.0</v>
      </c>
      <c r="C43" t="s">
        <v>244</v>
      </c>
      <c r="D43"/>
      <c r="E43" t="s">
        <v>245</v>
      </c>
      <c r="F43"/>
      <c r="G43">
        <v>4.0</v>
      </c>
      <c r="H43"/>
      <c r="I43" t="s">
        <v>227</v>
      </c>
      <c r="J43"/>
      <c r="K43"/>
      <c r="L43"/>
      <c r="M43">
        <v>5.14242038E8</v>
      </c>
      <c r="N43"/>
      <c r="O43"/>
      <c r="P43">
        <v>142.0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8:8" ht="20.1" customHeight="1">
      <c r="A44"/>
      <c r="B44"/>
      <c r="C44" t="s">
        <v>246</v>
      </c>
      <c r="D44"/>
      <c r="E44" t="s">
        <v>247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8:8" ht="15.95" customHeight="1">
      <c r="A45">
        <v>11.0</v>
      </c>
      <c r="B45">
        <v>11.0</v>
      </c>
      <c r="C45" t="s">
        <v>248</v>
      </c>
      <c r="D45"/>
      <c r="E45" t="s">
        <v>249</v>
      </c>
      <c r="F45"/>
      <c r="G45">
        <v>4.0</v>
      </c>
      <c r="H45"/>
      <c r="I45" t="s">
        <v>227</v>
      </c>
      <c r="J45"/>
      <c r="K45"/>
      <c r="L45"/>
      <c r="M45">
        <v>5.14624025E8</v>
      </c>
      <c r="N45"/>
      <c r="O45"/>
      <c r="P45">
        <v>140.0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8:8" ht="20.1" customHeight="1">
      <c r="A46"/>
      <c r="B46"/>
      <c r="C46" t="s">
        <v>250</v>
      </c>
      <c r="D46"/>
      <c r="E46" t="s">
        <v>251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8:8" ht="15.95" customHeight="1">
      <c r="A47">
        <v>12.0</v>
      </c>
      <c r="B47">
        <v>12.0</v>
      </c>
      <c r="C47" t="s">
        <v>252</v>
      </c>
      <c r="D47"/>
      <c r="E47" t="s">
        <v>253</v>
      </c>
      <c r="F47"/>
      <c r="G47">
        <v>4.0</v>
      </c>
      <c r="H47"/>
      <c r="I47" t="s">
        <v>254</v>
      </c>
      <c r="J47"/>
      <c r="K47"/>
      <c r="L47"/>
      <c r="M47">
        <v>5.16218982E8</v>
      </c>
      <c r="N47"/>
      <c r="O47"/>
      <c r="P47">
        <v>141.0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8:8" ht="20.1" customHeight="1">
      <c r="A48"/>
      <c r="B48"/>
      <c r="C48" t="s">
        <v>255</v>
      </c>
      <c r="D48"/>
      <c r="E48" t="s">
        <v>256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8:8" ht="15.95" customHeight="1">
      <c r="A49">
        <v>13.0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8:8" ht="20.1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8:8" ht="15.95" customHeight="1">
      <c r="A51">
        <v>14.0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8:8" ht="20.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8:8" ht="15.75"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8:8" ht="18.0" customHeight="1">
      <c r="A54" t="s">
        <v>170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 t="s">
        <v>188</v>
      </c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8:8" ht="87.95" customHeight="1">
      <c r="A55" t="s">
        <v>298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>
        <f>LEN(A55)</f>
        <v>63.0</v>
      </c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8:8"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</sheetData>
  <sheetProtection sheet="0"/>
  <mergeCells count="269">
    <mergeCell ref="G27:H28"/>
    <mergeCell ref="P47:T48"/>
    <mergeCell ref="P23:T24"/>
    <mergeCell ref="M31:O32"/>
    <mergeCell ref="I35:L36"/>
    <mergeCell ref="P39:T40"/>
    <mergeCell ref="A55:T55"/>
    <mergeCell ref="E6:F6"/>
    <mergeCell ref="B45:B46"/>
    <mergeCell ref="A17:B18"/>
    <mergeCell ref="G7:I8"/>
    <mergeCell ref="A4:B4"/>
    <mergeCell ref="C46:D46"/>
    <mergeCell ref="E26:F26"/>
    <mergeCell ref="A49:A50"/>
    <mergeCell ref="B39:B40"/>
    <mergeCell ref="E40:F40"/>
    <mergeCell ref="P51:T52"/>
    <mergeCell ref="E32:F32"/>
    <mergeCell ref="P11:Q11"/>
    <mergeCell ref="P12:AJ12"/>
    <mergeCell ref="E35:F35"/>
    <mergeCell ref="G13:O14"/>
    <mergeCell ref="E27:F27"/>
    <mergeCell ref="E33:F33"/>
    <mergeCell ref="I27:L28"/>
    <mergeCell ref="AP16:AS16"/>
    <mergeCell ref="A9:B10"/>
    <mergeCell ref="A51:A52"/>
    <mergeCell ref="E16:F16"/>
    <mergeCell ref="A39:A40"/>
    <mergeCell ref="C10:D10"/>
    <mergeCell ref="B43:B44"/>
    <mergeCell ref="M9:O10"/>
    <mergeCell ref="C37:D37"/>
    <mergeCell ref="M7:O8"/>
    <mergeCell ref="AT11:AT12"/>
    <mergeCell ref="J5:O5"/>
    <mergeCell ref="P6:AJ6"/>
    <mergeCell ref="W9:AJ9"/>
    <mergeCell ref="R7:U7"/>
    <mergeCell ref="AE3:AS3"/>
    <mergeCell ref="C3:I3"/>
    <mergeCell ref="G51:H52"/>
    <mergeCell ref="A27:A28"/>
    <mergeCell ref="E9:F9"/>
    <mergeCell ref="J11:L12"/>
    <mergeCell ref="C42:D42"/>
    <mergeCell ref="P35:T36"/>
    <mergeCell ref="M29:O30"/>
    <mergeCell ref="P2:AD2"/>
    <mergeCell ref="AG54:AJ54"/>
    <mergeCell ref="C29:D29"/>
    <mergeCell ref="V55:AF55"/>
    <mergeCell ref="E37:F37"/>
    <mergeCell ref="AL9:AR9"/>
    <mergeCell ref="AP14:AS14"/>
    <mergeCell ref="I41:L42"/>
    <mergeCell ref="P33:T34"/>
    <mergeCell ref="C24:D24"/>
    <mergeCell ref="A54:T54"/>
    <mergeCell ref="C49:D49"/>
    <mergeCell ref="E8:F8"/>
    <mergeCell ref="G45:H46"/>
    <mergeCell ref="A35:A36"/>
    <mergeCell ref="B27:B28"/>
    <mergeCell ref="G49:H50"/>
    <mergeCell ref="E31:F31"/>
    <mergeCell ref="A19:B20"/>
    <mergeCell ref="M43:O44"/>
    <mergeCell ref="M27:O28"/>
    <mergeCell ref="M41:O42"/>
    <mergeCell ref="M37:O38"/>
    <mergeCell ref="M35:O36"/>
    <mergeCell ref="P14:AJ14"/>
    <mergeCell ref="M47:O48"/>
    <mergeCell ref="G11:I12"/>
    <mergeCell ref="C44:D44"/>
    <mergeCell ref="P37:T38"/>
    <mergeCell ref="E48:F48"/>
    <mergeCell ref="M23:O24"/>
    <mergeCell ref="Y24:AG24"/>
    <mergeCell ref="P16:AJ16"/>
    <mergeCell ref="AK16:AN16"/>
    <mergeCell ref="AL7:AR7"/>
    <mergeCell ref="C33:D33"/>
    <mergeCell ref="W13:AJ13"/>
    <mergeCell ref="P10:AJ10"/>
    <mergeCell ref="AL11:AR11"/>
    <mergeCell ref="AL15:AR15"/>
    <mergeCell ref="AL13:AR13"/>
    <mergeCell ref="A25:A26"/>
    <mergeCell ref="AT9:AT10"/>
    <mergeCell ref="P3:AD3"/>
    <mergeCell ref="W7:AJ7"/>
    <mergeCell ref="AK14:AN14"/>
    <mergeCell ref="AK8:AN8"/>
    <mergeCell ref="P4:AS4"/>
    <mergeCell ref="AP8:AS8"/>
    <mergeCell ref="I25:L26"/>
    <mergeCell ref="E50:F50"/>
    <mergeCell ref="C12:D12"/>
    <mergeCell ref="B25:B26"/>
    <mergeCell ref="P45:T46"/>
    <mergeCell ref="A5:B5"/>
    <mergeCell ref="E38:F38"/>
    <mergeCell ref="A43:A44"/>
    <mergeCell ref="A2:B2"/>
    <mergeCell ref="G21:H22"/>
    <mergeCell ref="E13:F13"/>
    <mergeCell ref="A1:AS1"/>
    <mergeCell ref="A13:B14"/>
    <mergeCell ref="E45:F45"/>
    <mergeCell ref="R13:U13"/>
    <mergeCell ref="C11:D11"/>
    <mergeCell ref="I49:L50"/>
    <mergeCell ref="J6:L6"/>
    <mergeCell ref="E51:F51"/>
    <mergeCell ref="P43:T44"/>
    <mergeCell ref="E15:F15"/>
    <mergeCell ref="A31:A32"/>
    <mergeCell ref="C39:D39"/>
    <mergeCell ref="C32:D32"/>
    <mergeCell ref="A23:A24"/>
    <mergeCell ref="C50:D50"/>
    <mergeCell ref="E30:F30"/>
    <mergeCell ref="B23:B24"/>
    <mergeCell ref="A29:A30"/>
    <mergeCell ref="I39:L40"/>
    <mergeCell ref="C38:D38"/>
    <mergeCell ref="A33:A34"/>
    <mergeCell ref="G25:H26"/>
    <mergeCell ref="C40:D40"/>
    <mergeCell ref="E44:F44"/>
    <mergeCell ref="B35:B36"/>
    <mergeCell ref="E34:F34"/>
    <mergeCell ref="P29:T30"/>
    <mergeCell ref="AE2:AS2"/>
    <mergeCell ref="C30:D30"/>
    <mergeCell ref="AT13:AT14"/>
    <mergeCell ref="P5:AD5"/>
    <mergeCell ref="AK6:AS6"/>
    <mergeCell ref="AE5:AS5"/>
    <mergeCell ref="C4:I4"/>
    <mergeCell ref="E49:F49"/>
    <mergeCell ref="B37:B38"/>
    <mergeCell ref="I47:L48"/>
    <mergeCell ref="E7:F7"/>
    <mergeCell ref="A37:A38"/>
    <mergeCell ref="C41:D41"/>
    <mergeCell ref="E14:F14"/>
    <mergeCell ref="C8:D8"/>
    <mergeCell ref="C47:D47"/>
    <mergeCell ref="B49:B50"/>
    <mergeCell ref="M45:O46"/>
    <mergeCell ref="AP12:AS12"/>
    <mergeCell ref="E24:F24"/>
    <mergeCell ref="Y33:AG34"/>
    <mergeCell ref="C16:D16"/>
    <mergeCell ref="E12:F12"/>
    <mergeCell ref="C21:D22"/>
    <mergeCell ref="AT15:AT16"/>
    <mergeCell ref="J3:O3"/>
    <mergeCell ref="C31:D31"/>
    <mergeCell ref="E36:F36"/>
    <mergeCell ref="P7:Q7"/>
    <mergeCell ref="M6:O6"/>
    <mergeCell ref="E46:F46"/>
    <mergeCell ref="C19:O20"/>
    <mergeCell ref="I45:L46"/>
    <mergeCell ref="M33:O34"/>
    <mergeCell ref="M11:O12"/>
    <mergeCell ref="M39:O40"/>
    <mergeCell ref="P49:T50"/>
    <mergeCell ref="I29:L30"/>
    <mergeCell ref="E11:F11"/>
    <mergeCell ref="A45:A46"/>
    <mergeCell ref="B41:B42"/>
    <mergeCell ref="C17:O18"/>
    <mergeCell ref="P9:Q9"/>
    <mergeCell ref="C14:D14"/>
    <mergeCell ref="G39:H40"/>
    <mergeCell ref="B47:B48"/>
    <mergeCell ref="J4:O4"/>
    <mergeCell ref="AP10:AS10"/>
    <mergeCell ref="C13:D13"/>
    <mergeCell ref="AT7:AT8"/>
    <mergeCell ref="R11:U11"/>
    <mergeCell ref="P8:AJ8"/>
    <mergeCell ref="W15:AJ15"/>
    <mergeCell ref="W11:AJ11"/>
    <mergeCell ref="B51:B52"/>
    <mergeCell ref="E28:F28"/>
    <mergeCell ref="C15:D15"/>
    <mergeCell ref="C7:D7"/>
    <mergeCell ref="A47:A48"/>
    <mergeCell ref="C23:D23"/>
    <mergeCell ref="E39:F39"/>
    <mergeCell ref="C26:D26"/>
    <mergeCell ref="V54:AF54"/>
    <mergeCell ref="C45:D45"/>
    <mergeCell ref="E29:F29"/>
    <mergeCell ref="I43:L44"/>
    <mergeCell ref="E42:F42"/>
    <mergeCell ref="Y32:AG32"/>
    <mergeCell ref="R15:U15"/>
    <mergeCell ref="I37:L38"/>
    <mergeCell ref="G29:H30"/>
    <mergeCell ref="A15:B16"/>
    <mergeCell ref="C51:D51"/>
    <mergeCell ref="G33:H34"/>
    <mergeCell ref="C2:I2"/>
    <mergeCell ref="J2:O2"/>
    <mergeCell ref="E52:F52"/>
    <mergeCell ref="A21:B22"/>
    <mergeCell ref="C6:D6"/>
    <mergeCell ref="C48:D48"/>
    <mergeCell ref="B33:B34"/>
    <mergeCell ref="C35:D35"/>
    <mergeCell ref="G6:I6"/>
    <mergeCell ref="G9:I10"/>
    <mergeCell ref="Y25:AG26"/>
    <mergeCell ref="B31:B32"/>
    <mergeCell ref="AK12:AN12"/>
    <mergeCell ref="AK10:AN10"/>
    <mergeCell ref="G43:H44"/>
    <mergeCell ref="A6:B8"/>
    <mergeCell ref="E47:F47"/>
    <mergeCell ref="C34:D34"/>
    <mergeCell ref="E41:F41"/>
    <mergeCell ref="C28:D28"/>
    <mergeCell ref="B29:B30"/>
    <mergeCell ref="C5:I5"/>
    <mergeCell ref="A41:A42"/>
    <mergeCell ref="G15:O16"/>
    <mergeCell ref="M25:O26"/>
    <mergeCell ref="E10:F10"/>
    <mergeCell ref="I51:L52"/>
    <mergeCell ref="P15:Q15"/>
    <mergeCell ref="J7:L8"/>
    <mergeCell ref="M51:O52"/>
    <mergeCell ref="J9:L10"/>
    <mergeCell ref="G31:H32"/>
    <mergeCell ref="I31:L32"/>
    <mergeCell ref="I33:L34"/>
    <mergeCell ref="P25:T26"/>
    <mergeCell ref="P31:T32"/>
    <mergeCell ref="G47:H48"/>
    <mergeCell ref="C27:D27"/>
    <mergeCell ref="E21:F22"/>
    <mergeCell ref="G35:H36"/>
    <mergeCell ref="E25:F25"/>
    <mergeCell ref="C36:D36"/>
    <mergeCell ref="G37:H38"/>
    <mergeCell ref="C9:D9"/>
    <mergeCell ref="I23:L24"/>
    <mergeCell ref="P27:T28"/>
    <mergeCell ref="P41:T42"/>
    <mergeCell ref="R9:U9"/>
    <mergeCell ref="A3:B3"/>
    <mergeCell ref="G41:H42"/>
    <mergeCell ref="C43:D43"/>
    <mergeCell ref="C52:D52"/>
    <mergeCell ref="G23:H24"/>
    <mergeCell ref="A11:B12"/>
    <mergeCell ref="E43:F43"/>
    <mergeCell ref="C25:D25"/>
    <mergeCell ref="E23:F23"/>
    <mergeCell ref="M49:O50"/>
  </mergeCells>
  <conditionalFormatting sqref="A55:T55">
    <cfRule type="expression" priority="2" stopIfTrue="1" dxfId="0">
      <formula>$V$55&gt;120</formula>
    </cfRule>
  </conditionalFormatting>
  <conditionalFormatting sqref="C5:I5">
    <cfRule type="expression" priority="1" stopIfTrue="1" dxfId="1">
      <formula>$J$3="男女混合"</formula>
    </cfRule>
  </conditionalFormatting>
  <dataValidations count="11">
    <dataValidation allowBlank="1" type="list" errorStyle="stop" showInputMessage="1" prompt="セルの右側にある▼を押して選択してください。" showErrorMessage="1" sqref="J3">
      <formula1>カテゴリー</formula1>
    </dataValidation>
    <dataValidation allowBlank="1" type="any" operator="between" errorStyle="stop" showInputMessage="1" prompt="申し込み責任者の右側の自宅住所、電話番号欄に入力してください。" showErrorMessage="1" sqref="C17:O20"/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/>
    <dataValidation allowBlank="1" type="any" operator="between" errorStyle="stop" showInputMessage="1" prompt="男女混合の時は男子のチームＩＤとともに女子のチームＩＤも一緒に入力してください。" showErrorMessage="1" sqref="C5:I5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/>
    <dataValidation allowBlank="1" type="any" operator="between" errorStyle="stop" showInputMessage="1" prompt="数字だけを入力してください。" showErrorMessage="1" sqref="Y25"/>
    <dataValidation allowBlank="1" type="any" operator="between" errorStyle="stop" showInputMessage="1" prompt="背番号ではなく、 【選手No】を半角数字で入力してください。" showErrorMessage="1" sqref="Y33:AG34"/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</dataValidation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T50"/>
  <sheetViews>
    <sheetView workbookViewId="0" showGridLines="0">
      <selection activeCell="W49" sqref="W49"/>
    </sheetView>
  </sheetViews>
  <sheetFormatPr defaultRowHeight="15.0" defaultColWidth="10"/>
  <cols>
    <col min="1" max="1" customWidth="1" width="6.125" style="0"/>
    <col min="2" max="2" customWidth="1" width="6.125" style="0"/>
    <col min="3" max="3" customWidth="1" width="7.375" style="0"/>
    <col min="4" max="4" customWidth="1" width="7.375" style="0"/>
    <col min="5" max="5" customWidth="1" width="7.375" style="0"/>
    <col min="6" max="6" customWidth="1" width="7.375" style="0"/>
    <col min="7" max="7" customWidth="1" width="6.125" style="0"/>
    <col min="8" max="8" customWidth="1" width="6.125" style="0"/>
    <col min="9" max="9" customWidth="1" width="6.125" style="0"/>
    <col min="10" max="10" customWidth="1" width="6.125" style="0"/>
    <col min="11" max="11" customWidth="1" width="6.125" style="0"/>
    <col min="12" max="12" customWidth="1" width="6.125" style="0"/>
    <col min="13" max="13" customWidth="1" width="6.125" style="0"/>
    <col min="14" max="14" customWidth="1" width="6.125" style="0"/>
    <col min="15" max="15" customWidth="1" width="6.125" style="0"/>
    <col min="16" max="16" customWidth="1" width="6.625" style="0"/>
    <col min="17" max="17" customWidth="1" width="6.625" style="0"/>
    <col min="18" max="18" customWidth="1" width="6.625" style="0"/>
    <col min="19" max="19" customWidth="1" width="6.625" style="0"/>
    <col min="20" max="20" customWidth="1" width="6.625" style="0"/>
    <col min="21" max="21" customWidth="1" width="6.625" style="0"/>
    <col min="22" max="22" customWidth="1" width="6.625" style="0"/>
    <col min="23" max="23" customWidth="1" width="9.0" style="0"/>
    <col min="24" max="24" customWidth="1" width="9.0" style="0"/>
    <col min="25" max="25" customWidth="1" width="9.0" style="0"/>
    <col min="26" max="26" customWidth="1" width="9.0" style="0"/>
    <col min="27" max="27" customWidth="1" width="9.0" style="0"/>
    <col min="28" max="28" customWidth="1" width="9.0" style="0"/>
    <col min="29" max="29" customWidth="1" width="9.0" style="0"/>
    <col min="30" max="30" customWidth="1" width="9.0" style="0"/>
    <col min="31" max="31" customWidth="1" width="9.0" style="0"/>
    <col min="32" max="32" customWidth="1" width="9.0" style="0"/>
    <col min="33" max="33" customWidth="1" width="9.0" style="0"/>
    <col min="34" max="34" customWidth="1" width="9.0" style="0"/>
    <col min="35" max="35" customWidth="1" width="9.0" style="0"/>
    <col min="36" max="36" customWidth="1" width="9.0" style="0"/>
    <col min="37" max="37" customWidth="1" width="9.0" style="0"/>
    <col min="38" max="38" customWidth="1" width="9.0" style="0"/>
    <col min="39" max="39" customWidth="1" width="9.0" style="0"/>
    <col min="40" max="40" customWidth="1" width="9.0" style="0"/>
    <col min="41" max="41" customWidth="1" width="9.0" style="0"/>
    <col min="42" max="42" customWidth="1" width="9.0" style="0"/>
    <col min="43" max="43" customWidth="1" width="9.0" style="0"/>
    <col min="44" max="44" customWidth="1" width="9.0" style="0"/>
    <col min="45" max="45" customWidth="1" width="9.0" style="0"/>
    <col min="46" max="46" customWidth="1" width="9.0" style="0"/>
    <col min="47" max="47" customWidth="1" width="9.0" style="0"/>
    <col min="48" max="48" customWidth="1" width="9.0" style="0"/>
    <col min="49" max="49" customWidth="1" width="9.0" style="0"/>
    <col min="50" max="50" customWidth="1" width="9.0" style="0"/>
    <col min="51" max="51" customWidth="1" width="9.0" style="0"/>
    <col min="52" max="52" customWidth="1" width="9.0" style="0"/>
    <col min="53" max="53" customWidth="1" width="9.0" style="0"/>
    <col min="54" max="54" customWidth="1" width="9.0" style="0"/>
    <col min="55" max="55" customWidth="1" width="9.0" style="0"/>
    <col min="56" max="56" customWidth="1" width="9.0" style="0"/>
    <col min="57" max="57" customWidth="1" width="9.0" style="0"/>
    <col min="58" max="58" customWidth="1" width="9.0" style="0"/>
    <col min="59" max="59" customWidth="1" width="9.0" style="0"/>
    <col min="60" max="60" customWidth="1" width="9.0" style="0"/>
    <col min="61" max="61" customWidth="1" width="9.0" style="0"/>
    <col min="62" max="62" customWidth="1" width="9.0" style="0"/>
    <col min="63" max="63" customWidth="1" width="9.0" style="0"/>
    <col min="64" max="64" customWidth="1" width="9.0" style="0"/>
    <col min="65" max="65" customWidth="1" width="9.0" style="0"/>
    <col min="66" max="66" customWidth="1" width="9.0" style="0"/>
    <col min="67" max="67" customWidth="1" width="9.0" style="0"/>
    <col min="68" max="68" customWidth="1" width="9.0" style="0"/>
    <col min="69" max="69" customWidth="1" width="9.0" style="0"/>
    <col min="70" max="70" customWidth="1" width="9.0" style="0"/>
    <col min="71" max="71" customWidth="1" width="9.0" style="0"/>
    <col min="72" max="72" customWidth="1" width="9.0" style="0"/>
    <col min="73" max="73" customWidth="1" width="9.0" style="0"/>
    <col min="74" max="74" customWidth="1" width="9.0" style="0"/>
    <col min="75" max="75" customWidth="1" width="9.0" style="0"/>
    <col min="76" max="76" customWidth="1" width="9.0" style="0"/>
    <col min="77" max="77" customWidth="1" width="9.0" style="0"/>
    <col min="78" max="78" customWidth="1" width="9.0" style="0"/>
    <col min="79" max="79" customWidth="1" width="9.0" style="0"/>
    <col min="80" max="80" customWidth="1" width="9.0" style="0"/>
    <col min="81" max="81" customWidth="1" width="9.0" style="0"/>
    <col min="82" max="82" customWidth="1" width="9.0" style="0"/>
    <col min="83" max="83" customWidth="1" width="9.0" style="0"/>
    <col min="84" max="84" customWidth="1" width="9.0" style="0"/>
    <col min="85" max="85" customWidth="1" width="9.0" style="0"/>
    <col min="86" max="86" customWidth="1" width="9.0" style="0"/>
    <col min="87" max="87" customWidth="1" width="9.0" style="0"/>
    <col min="88" max="88" customWidth="1" width="9.0" style="0"/>
    <col min="89" max="89" customWidth="1" width="9.0" style="0"/>
    <col min="90" max="90" customWidth="1" width="9.0" style="0"/>
    <col min="91" max="91" customWidth="1" width="9.0" style="0"/>
    <col min="92" max="92" customWidth="1" width="9.0" style="0"/>
    <col min="93" max="93" customWidth="1" width="9.0" style="0"/>
    <col min="94" max="94" customWidth="1" width="9.0" style="0"/>
    <col min="95" max="95" customWidth="1" width="9.0" style="0"/>
    <col min="96" max="96" customWidth="1" width="9.0" style="0"/>
    <col min="97" max="97" customWidth="1" width="9.0" style="0"/>
    <col min="98" max="98" customWidth="1" width="9.0" style="0"/>
    <col min="99" max="99" customWidth="1" width="9.0" style="0"/>
    <col min="100" max="100" customWidth="1" width="9.0" style="0"/>
    <col min="101" max="101" customWidth="1" width="9.0" style="0"/>
    <col min="102" max="102" customWidth="1" width="9.0" style="0"/>
    <col min="103" max="103" customWidth="1" width="9.0" style="0"/>
    <col min="104" max="104" customWidth="1" width="9.0" style="0"/>
    <col min="105" max="105" customWidth="1" width="9.0" style="0"/>
    <col min="106" max="106" customWidth="1" width="9.0" style="0"/>
    <col min="107" max="107" customWidth="1" width="9.0" style="0"/>
    <col min="108" max="108" customWidth="1" width="9.0" style="0"/>
    <col min="109" max="109" customWidth="1" width="9.0" style="0"/>
    <col min="110" max="110" customWidth="1" width="9.0" style="0"/>
    <col min="111" max="111" customWidth="1" width="9.0" style="0"/>
    <col min="112" max="112" customWidth="1" width="9.0" style="0"/>
    <col min="113" max="113" customWidth="1" width="9.0" style="0"/>
    <col min="114" max="114" customWidth="1" width="9.0" style="0"/>
    <col min="115" max="115" customWidth="1" width="9.0" style="0"/>
    <col min="116" max="116" customWidth="1" width="9.0" style="0"/>
    <col min="117" max="117" customWidth="1" width="9.0" style="0"/>
    <col min="118" max="118" customWidth="1" width="9.0" style="0"/>
    <col min="119" max="119" customWidth="1" width="9.0" style="0"/>
    <col min="120" max="120" customWidth="1" width="9.0" style="0"/>
    <col min="121" max="121" customWidth="1" width="9.0" style="0"/>
    <col min="122" max="122" customWidth="1" width="9.0" style="0"/>
    <col min="123" max="123" customWidth="1" width="9.0" style="0"/>
    <col min="124" max="124" customWidth="1" width="9.0" style="0"/>
    <col min="125" max="125" customWidth="1" width="9.0" style="0"/>
    <col min="126" max="126" customWidth="1" width="9.0" style="0"/>
    <col min="127" max="127" customWidth="1" width="9.0" style="0"/>
    <col min="128" max="128" customWidth="1" width="9.0" style="0"/>
    <col min="129" max="129" customWidth="1" width="9.0" style="0"/>
    <col min="130" max="130" customWidth="1" width="9.0" style="0"/>
    <col min="131" max="131" customWidth="1" width="9.0" style="0"/>
    <col min="132" max="132" customWidth="1" width="9.0" style="0"/>
    <col min="133" max="133" customWidth="1" width="9.0" style="0"/>
    <col min="134" max="134" customWidth="1" width="9.0" style="0"/>
    <col min="135" max="135" customWidth="1" width="9.0" style="0"/>
    <col min="136" max="136" customWidth="1" width="9.0" style="0"/>
    <col min="137" max="137" customWidth="1" width="9.0" style="0"/>
    <col min="138" max="138" customWidth="1" width="9.0" style="0"/>
    <col min="139" max="139" customWidth="1" width="9.0" style="0"/>
    <col min="140" max="140" customWidth="1" width="9.0" style="0"/>
    <col min="141" max="141" customWidth="1" width="9.0" style="0"/>
    <col min="142" max="142" customWidth="1" width="9.0" style="0"/>
    <col min="143" max="143" customWidth="1" width="9.0" style="0"/>
    <col min="144" max="144" customWidth="1" width="9.0" style="0"/>
    <col min="145" max="145" customWidth="1" width="9.0" style="0"/>
    <col min="146" max="146" customWidth="1" width="9.0" style="0"/>
    <col min="147" max="147" customWidth="1" width="9.0" style="0"/>
    <col min="148" max="148" customWidth="1" width="9.0" style="0"/>
    <col min="149" max="149" customWidth="1" width="9.0" style="0"/>
    <col min="150" max="150" customWidth="1" width="9.0" style="0"/>
    <col min="151" max="151" customWidth="1" width="9.0" style="0"/>
    <col min="152" max="152" customWidth="1" width="9.0" style="0"/>
    <col min="153" max="153" customWidth="1" width="9.0" style="0"/>
    <col min="154" max="154" customWidth="1" width="9.0" style="0"/>
    <col min="155" max="155" customWidth="1" width="9.0" style="0"/>
    <col min="156" max="156" customWidth="1" width="9.0" style="0"/>
    <col min="157" max="157" customWidth="1" width="9.0" style="0"/>
    <col min="158" max="158" customWidth="1" width="9.0" style="0"/>
    <col min="159" max="159" customWidth="1" width="9.0" style="0"/>
    <col min="160" max="160" customWidth="1" width="9.0" style="0"/>
    <col min="161" max="161" customWidth="1" width="9.0" style="0"/>
    <col min="162" max="162" customWidth="1" width="9.0" style="0"/>
    <col min="163" max="163" customWidth="1" width="9.0" style="0"/>
    <col min="164" max="164" customWidth="1" width="9.0" style="0"/>
    <col min="165" max="165" customWidth="1" width="9.0" style="0"/>
    <col min="166" max="166" customWidth="1" width="9.0" style="0"/>
    <col min="167" max="167" customWidth="1" width="9.0" style="0"/>
    <col min="168" max="168" customWidth="1" width="9.0" style="0"/>
    <col min="169" max="169" customWidth="1" width="9.0" style="0"/>
    <col min="170" max="170" customWidth="1" width="9.0" style="0"/>
    <col min="171" max="171" customWidth="1" width="9.0" style="0"/>
    <col min="172" max="172" customWidth="1" width="9.0" style="0"/>
    <col min="173" max="173" customWidth="1" width="9.0" style="0"/>
    <col min="174" max="174" customWidth="1" width="9.0" style="0"/>
    <col min="175" max="175" customWidth="1" width="9.0" style="0"/>
    <col min="176" max="176" customWidth="1" width="9.0" style="0"/>
    <col min="177" max="177" customWidth="1" width="9.0" style="0"/>
    <col min="178" max="178" customWidth="1" width="9.0" style="0"/>
    <col min="179" max="179" customWidth="1" width="9.0" style="0"/>
    <col min="180" max="180" customWidth="1" width="9.0" style="0"/>
    <col min="181" max="181" customWidth="1" width="9.0" style="0"/>
    <col min="182" max="182" customWidth="1" width="9.0" style="0"/>
    <col min="183" max="183" customWidth="1" width="9.0" style="0"/>
    <col min="184" max="184" customWidth="1" width="9.0" style="0"/>
    <col min="185" max="185" customWidth="1" width="9.0" style="0"/>
    <col min="186" max="186" customWidth="1" width="9.0" style="0"/>
    <col min="187" max="187" customWidth="1" width="9.0" style="0"/>
    <col min="188" max="188" customWidth="1" width="9.0" style="0"/>
    <col min="189" max="189" customWidth="1" width="9.0" style="0"/>
    <col min="190" max="190" customWidth="1" width="9.0" style="0"/>
    <col min="191" max="191" customWidth="1" width="9.0" style="0"/>
    <col min="192" max="192" customWidth="1" width="9.0" style="0"/>
    <col min="193" max="193" customWidth="1" width="9.0" style="0"/>
    <col min="194" max="194" customWidth="1" width="9.0" style="0"/>
    <col min="195" max="195" customWidth="1" width="9.0" style="0"/>
    <col min="196" max="196" customWidth="1" width="9.0" style="0"/>
    <col min="197" max="197" customWidth="1" width="9.0" style="0"/>
    <col min="198" max="198" customWidth="1" width="9.0" style="0"/>
    <col min="199" max="199" customWidth="1" width="9.0" style="0"/>
    <col min="200" max="200" customWidth="1" width="9.0" style="0"/>
    <col min="201" max="201" customWidth="1" width="9.0" style="0"/>
    <col min="202" max="202" customWidth="1" width="9.0" style="0"/>
    <col min="203" max="203" customWidth="1" width="9.0" style="0"/>
    <col min="204" max="204" customWidth="1" width="9.0" style="0"/>
    <col min="205" max="205" customWidth="1" width="9.0" style="0"/>
    <col min="206" max="206" customWidth="1" width="9.0" style="0"/>
    <col min="207" max="207" customWidth="1" width="9.0" style="0"/>
    <col min="208" max="208" customWidth="1" width="9.0" style="0"/>
    <col min="209" max="209" customWidth="1" width="9.0" style="0"/>
    <col min="210" max="210" customWidth="1" width="9.0" style="0"/>
    <col min="211" max="211" customWidth="1" width="9.0" style="0"/>
    <col min="212" max="212" customWidth="1" width="9.0" style="0"/>
    <col min="213" max="213" customWidth="1" width="9.0" style="0"/>
    <col min="214" max="214" customWidth="1" width="9.0" style="0"/>
    <col min="215" max="215" customWidth="1" width="9.0" style="0"/>
    <col min="216" max="216" customWidth="1" width="9.0" style="0"/>
    <col min="217" max="217" customWidth="1" width="9.0" style="0"/>
    <col min="218" max="218" customWidth="1" width="9.0" style="0"/>
    <col min="219" max="219" customWidth="1" width="9.0" style="0"/>
    <col min="220" max="220" customWidth="1" width="9.0" style="0"/>
    <col min="221" max="221" customWidth="1" width="9.0" style="0"/>
    <col min="222" max="222" customWidth="1" width="9.0" style="0"/>
    <col min="223" max="223" customWidth="1" width="9.0" style="0"/>
    <col min="224" max="224" customWidth="1" width="9.0" style="0"/>
    <col min="225" max="225" customWidth="1" width="9.0" style="0"/>
    <col min="226" max="226" customWidth="1" width="9.0" style="0"/>
    <col min="227" max="227" customWidth="1" width="9.0" style="0"/>
    <col min="228" max="228" customWidth="1" width="9.0" style="0"/>
    <col min="229" max="229" customWidth="1" width="9.0" style="0"/>
    <col min="230" max="230" customWidth="1" width="9.0" style="0"/>
    <col min="231" max="231" customWidth="1" width="9.0" style="0"/>
    <col min="232" max="232" customWidth="1" width="9.0" style="0"/>
    <col min="233" max="233" customWidth="1" width="9.0" style="0"/>
    <col min="234" max="234" customWidth="1" width="9.0" style="0"/>
    <col min="235" max="235" customWidth="1" width="9.0" style="0"/>
    <col min="236" max="236" customWidth="1" width="9.0" style="0"/>
    <col min="237" max="237" customWidth="1" width="9.0" style="0"/>
    <col min="238" max="238" customWidth="1" width="9.0" style="0"/>
    <col min="239" max="239" customWidth="1" width="9.0" style="0"/>
    <col min="240" max="240" customWidth="1" width="9.0" style="0"/>
    <col min="241" max="241" customWidth="1" width="9.0" style="0"/>
    <col min="242" max="242" customWidth="1" width="9.0" style="0"/>
    <col min="243" max="243" customWidth="1" width="9.0" style="0"/>
    <col min="244" max="244" customWidth="1" width="9.0" style="0"/>
    <col min="245" max="245" customWidth="1" width="9.0" style="0"/>
    <col min="246" max="246" customWidth="1" width="9.0" style="0"/>
    <col min="247" max="247" customWidth="1" width="9.0" style="0"/>
    <col min="248" max="248" customWidth="1" width="9.0" style="0"/>
    <col min="249" max="249" customWidth="1" width="9.0" style="0"/>
    <col min="250" max="250" customWidth="1" width="9.0" style="0"/>
    <col min="251" max="251" customWidth="1" width="9.0" style="0"/>
    <col min="252" max="252" customWidth="1" width="9.0" style="0"/>
    <col min="253" max="253" customWidth="1" width="9.0" style="0"/>
    <col min="254" max="254" customWidth="1" width="9.0" style="0"/>
    <col min="255" max="255" customWidth="1" width="9.0" style="0"/>
    <col min="256" max="256" customWidth="1" width="9.0" style="0"/>
    <col min="257" max="16384" width="9" style="0" hidden="0"/>
  </cols>
  <sheetData>
    <row r="1" spans="8:8" ht="26.25">
      <c r="A1" t="s">
        <v>24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8:8">
      <c r="A2" t="s">
        <v>0</v>
      </c>
      <c r="B2"/>
      <c r="C2" t="str">
        <f>IF(入力!C3="","",入力!C3)</f>
        <v>わかしおスポーツクラブ</v>
      </c>
      <c r="D2"/>
      <c r="E2"/>
      <c r="F2"/>
      <c r="G2"/>
      <c r="H2"/>
      <c r="I2"/>
      <c r="J2" t="str">
        <f>IF(入力!J3="","",入力!J3)</f>
        <v>女子</v>
      </c>
      <c r="K2"/>
      <c r="L2"/>
      <c r="M2"/>
      <c r="N2"/>
      <c r="O2"/>
    </row>
    <row r="3" spans="8:8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8:8" ht="15.0" customHeight="1">
      <c r="A4" t="s">
        <v>13</v>
      </c>
      <c r="B4"/>
      <c r="C4">
        <f>IF(入力!C4="","",IF(入力!C5="",入力!C4,入力!C4&amp;"　　"&amp;入力!C5))</f>
        <v>4.33427251E8</v>
      </c>
      <c r="D4"/>
      <c r="E4"/>
      <c r="F4"/>
      <c r="G4"/>
      <c r="H4"/>
      <c r="I4"/>
      <c r="J4"/>
      <c r="K4"/>
      <c r="L4"/>
      <c r="M4"/>
      <c r="N4"/>
      <c r="O4"/>
    </row>
    <row r="5" spans="8:8" ht="15.0" customHeight="1">
      <c r="A5"/>
      <c r="B5"/>
      <c r="C5"/>
      <c r="D5"/>
      <c r="E5"/>
      <c r="F5"/>
      <c r="G5"/>
      <c r="H5"/>
      <c r="I5"/>
      <c r="J5" t="s">
        <v>23</v>
      </c>
      <c r="K5"/>
      <c r="L5"/>
      <c r="M5"/>
      <c r="N5"/>
      <c r="O5"/>
    </row>
    <row r="6" spans="8:8" ht="12.0" customHeight="1">
      <c r="A6" t="s">
        <v>1</v>
      </c>
      <c r="B6"/>
      <c r="C6" t="str">
        <f>IF(入力!C8="","",入力!C8&amp;"　"&amp;入力!E8)</f>
        <v>水野　成美</v>
      </c>
      <c r="D6"/>
      <c r="E6"/>
      <c r="F6"/>
      <c r="G6" t="s">
        <v>17</v>
      </c>
      <c r="H6"/>
      <c r="I6"/>
      <c r="J6" t="s">
        <v>14</v>
      </c>
      <c r="K6"/>
      <c r="L6"/>
      <c r="M6" t="s">
        <v>15</v>
      </c>
      <c r="N6"/>
      <c r="O6"/>
    </row>
    <row r="7" spans="8:8" ht="13.5" customHeight="1">
      <c r="A7"/>
      <c r="B7"/>
      <c r="C7"/>
      <c r="D7"/>
      <c r="E7"/>
      <c r="F7"/>
      <c r="G7">
        <f>IF(入力!G7="","",入力!G7)</f>
        <v>5.0807657E8</v>
      </c>
      <c r="H7"/>
      <c r="I7"/>
      <c r="J7">
        <f>IF(入力!J7="","",入力!J7)</f>
        <v>23125.0</v>
      </c>
      <c r="K7"/>
      <c r="L7"/>
      <c r="M7" t="str">
        <f>IF(入力!M7="","",入力!M7)</f>
        <v>0397897</v>
      </c>
      <c r="N7"/>
      <c r="O7"/>
    </row>
    <row r="8" spans="8:8" ht="13.5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8:8" ht="14.45" customHeight="1">
      <c r="A9" t="s">
        <v>2</v>
      </c>
      <c r="B9"/>
      <c r="C9" t="str">
        <f>IF(入力!C10="","",入力!C10&amp;"　"&amp;入力!E10)</f>
        <v>屋代　大輔</v>
      </c>
      <c r="D9"/>
      <c r="E9"/>
      <c r="F9"/>
      <c r="G9">
        <f>IF(入力!G9="","",入力!G9)</f>
        <v>5.11296004E8</v>
      </c>
      <c r="H9"/>
      <c r="I9"/>
      <c r="J9" t="str">
        <f>IF(入力!J9="","",入力!J9)</f>
        <v/>
      </c>
      <c r="K9"/>
      <c r="L9"/>
      <c r="M9" t="str">
        <f>IF(入力!M9="","",入力!M9)</f>
        <v/>
      </c>
      <c r="N9"/>
      <c r="O9"/>
    </row>
    <row r="10" spans="8:8" ht="14.4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8:8" ht="14.45" customHeight="1">
      <c r="A11" t="s">
        <v>3</v>
      </c>
      <c r="B11"/>
      <c r="C11" t="str">
        <f>IF(入力!C12="","",入力!C12&amp;"　"&amp;入力!E12)</f>
        <v>屋代　有果里</v>
      </c>
      <c r="D11"/>
      <c r="E11"/>
      <c r="F11"/>
      <c r="G11">
        <f>IF(入力!G11="","",入力!G11)</f>
        <v>5.15606908E8</v>
      </c>
      <c r="H11"/>
      <c r="I11"/>
      <c r="J11" t="str">
        <f>IF(入力!J11="","",入力!J11)</f>
        <v/>
      </c>
      <c r="K11"/>
      <c r="L11"/>
      <c r="M11" t="str">
        <f>IF(入力!M11="","",入力!M11)</f>
        <v/>
      </c>
      <c r="N11"/>
      <c r="O11"/>
    </row>
    <row r="12" spans="8:8" ht="14.4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8:8" ht="15.0" customHeight="1">
      <c r="A13" t="s">
        <v>4</v>
      </c>
      <c r="B13"/>
      <c r="C13" t="str">
        <f>IF(入力!C14="","",入力!C14&amp;"　"&amp;入力!E14)</f>
        <v>仲佐　勝弘</v>
      </c>
      <c r="D13"/>
      <c r="E13"/>
      <c r="F13"/>
      <c r="G13"/>
      <c r="H13"/>
      <c r="I13"/>
      <c r="J13"/>
      <c r="K13"/>
      <c r="L13"/>
      <c r="M13"/>
      <c r="N13"/>
      <c r="O13"/>
    </row>
    <row r="14" spans="8:8" ht="15.0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8:8" ht="15.0" customHeight="1">
      <c r="A15" t="s">
        <v>5</v>
      </c>
      <c r="B15"/>
      <c r="C15" t="str">
        <f>IF(入力!C16="","",入力!C16&amp;"　"&amp;入力!E16)</f>
        <v>水野　成美</v>
      </c>
      <c r="D15"/>
      <c r="E15"/>
      <c r="F15" t="s">
        <v>22</v>
      </c>
      <c r="G15"/>
      <c r="H15"/>
      <c r="I15"/>
      <c r="J15"/>
      <c r="K15"/>
      <c r="L15"/>
      <c r="M15"/>
      <c r="N15"/>
      <c r="O15"/>
    </row>
    <row r="16" spans="8:8" ht="15.0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8:8">
      <c r="A17" t="s">
        <v>6</v>
      </c>
      <c r="B17"/>
      <c r="C17" t="str">
        <f>IF(入力!C17="","",入力!C17&amp;"　"&amp;入力!E17)</f>
        <v>千葉県いすみ市大原9538-7　</v>
      </c>
      <c r="D17"/>
      <c r="E17"/>
      <c r="F17"/>
      <c r="G17"/>
      <c r="H17"/>
      <c r="I17"/>
      <c r="J17"/>
      <c r="K17"/>
      <c r="L17"/>
      <c r="M17"/>
      <c r="N17"/>
      <c r="O17"/>
    </row>
    <row r="18" spans="8: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8:8" ht="14.45" customHeight="1">
      <c r="A19" t="s">
        <v>7</v>
      </c>
      <c r="B19"/>
      <c r="C19" t="str">
        <f>IF(入力!C19="","",入力!C19&amp;"　"&amp;入力!E19)</f>
        <v>090-3408-0334　</v>
      </c>
      <c r="D19"/>
      <c r="E19"/>
      <c r="F19"/>
      <c r="G19"/>
      <c r="H19"/>
      <c r="I19"/>
      <c r="J19"/>
      <c r="K19"/>
      <c r="L19"/>
      <c r="M19"/>
      <c r="N19"/>
      <c r="O19"/>
    </row>
    <row r="20" spans="8:8" ht="14.4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8:8" ht="14.45" customHeight="1">
      <c r="A21" t="s">
        <v>8</v>
      </c>
      <c r="B21"/>
      <c r="C21" t="str">
        <f>IF(入力!C21="","",入力!C21&amp;"－"&amp;入力!E21&amp;"－"&amp;入力!G21)</f>
        <v>090－3408－0334</v>
      </c>
      <c r="D21"/>
      <c r="E21"/>
      <c r="F21"/>
      <c r="G21"/>
      <c r="H21"/>
      <c r="I21"/>
      <c r="J21"/>
      <c r="K21"/>
      <c r="L21"/>
      <c r="M21"/>
      <c r="N21"/>
      <c r="O21"/>
    </row>
    <row r="22" spans="8:8" ht="14.4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8:8">
      <c r="A23"/>
      <c r="B23" t="s">
        <v>9</v>
      </c>
      <c r="C23" t="s">
        <v>10</v>
      </c>
      <c r="D23"/>
      <c r="E23"/>
      <c r="F23"/>
      <c r="G23" t="s">
        <v>11</v>
      </c>
      <c r="H23"/>
      <c r="I23" t="s">
        <v>12</v>
      </c>
      <c r="J23"/>
      <c r="K23"/>
      <c r="L23"/>
      <c r="M23" t="s">
        <v>16</v>
      </c>
      <c r="N23"/>
      <c r="O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8:8" ht="18.0" customHeight="1">
      <c r="A25">
        <v>1.0</v>
      </c>
      <c r="B25" t="str">
        <f>IF(入力!B25="","",入力!B25)</f>
        <v>①</v>
      </c>
      <c r="C25" t="str">
        <f>IF(入力!C26="","",入力!C26&amp;"　"&amp;入力!E26)</f>
        <v>仲佐　さつき</v>
      </c>
      <c r="D25"/>
      <c r="E25"/>
      <c r="F25"/>
      <c r="G25">
        <f>IF(入力!G25="","",入力!G25)</f>
        <v>6.0</v>
      </c>
      <c r="H25" t="str">
        <f>IF(入力!H25="","",入力!H25)</f>
        <v/>
      </c>
      <c r="I25" t="str">
        <f>IF(入力!I25="","",入力!I25)</f>
        <v>いすみ市立大原小学校</v>
      </c>
      <c r="J25" t="str">
        <f>IF(入力!J25="","",入力!J25)</f>
        <v/>
      </c>
      <c r="K25" t="str">
        <f>IF(入力!K25="","",入力!K25)</f>
        <v/>
      </c>
      <c r="L25" t="str">
        <f>IF(入力!L25="","",入力!L25)</f>
        <v/>
      </c>
      <c r="M25">
        <f>IF(入力!M25="","",入力!M25)</f>
        <v>5.13148315E8</v>
      </c>
      <c r="N25" t="str">
        <f>IF(入力!N25="","",入力!N25)</f>
        <v/>
      </c>
      <c r="O25" t="str">
        <f>IF(入力!O25="","",入力!O25)</f>
        <v/>
      </c>
    </row>
    <row r="26" spans="8:8" ht="18.0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8:8" ht="18.0" customHeight="1">
      <c r="A27">
        <v>2.0</v>
      </c>
      <c r="B27">
        <f>IF(入力!B27="","",入力!B27)</f>
        <v>2.0</v>
      </c>
      <c r="C27" t="str">
        <f>IF(入力!C28="","",入力!C28&amp;"　"&amp;入力!E28)</f>
        <v>田中　結菜</v>
      </c>
      <c r="D27"/>
      <c r="E27"/>
      <c r="F27"/>
      <c r="G27">
        <f>IF(入力!G27="","",入力!G27)</f>
        <v>6.0</v>
      </c>
      <c r="H27" t="str">
        <f>IF(入力!H27="","",入力!H27)</f>
        <v/>
      </c>
      <c r="I27" t="str">
        <f>IF(入力!I27="","",入力!I27)</f>
        <v>いすみ市立大原小学校</v>
      </c>
      <c r="J27" t="str">
        <f>IF(入力!J27="","",入力!J27)</f>
        <v/>
      </c>
      <c r="K27" t="str">
        <f>IF(入力!K27="","",入力!K27)</f>
        <v/>
      </c>
      <c r="L27" t="str">
        <f>IF(入力!L27="","",入力!L27)</f>
        <v/>
      </c>
      <c r="M27">
        <f>IF(入力!M27="","",入力!M27)</f>
        <v>5.15277104E8</v>
      </c>
      <c r="N27" t="str">
        <f>IF(入力!N27="","",入力!N27)</f>
        <v/>
      </c>
      <c r="O27" t="str">
        <f>IF(入力!O27="","",入力!O27)</f>
        <v/>
      </c>
    </row>
    <row r="28" spans="8:8" ht="18.0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8:8" ht="18.0" customHeight="1">
      <c r="A29">
        <v>3.0</v>
      </c>
      <c r="B29">
        <f>IF(入力!B29="","",入力!B29)</f>
        <v>3.0</v>
      </c>
      <c r="C29" t="str">
        <f>IF(入力!C30="","",入力!C30&amp;"　"&amp;入力!E30)</f>
        <v>秋葉　美穂</v>
      </c>
      <c r="D29"/>
      <c r="E29"/>
      <c r="F29"/>
      <c r="G29">
        <f>IF(入力!G29="","",入力!G29)</f>
        <v>6.0</v>
      </c>
      <c r="H29" t="str">
        <f>IF(入力!H29="","",入力!H29)</f>
        <v/>
      </c>
      <c r="I29" t="str">
        <f>IF(入力!I29="","",入力!I29)</f>
        <v>いすみ市立東海小学校</v>
      </c>
      <c r="J29" t="str">
        <f>IF(入力!J29="","",入力!J29)</f>
        <v/>
      </c>
      <c r="K29" t="str">
        <f>IF(入力!K29="","",入力!K29)</f>
        <v/>
      </c>
      <c r="L29" t="str">
        <f>IF(入力!L29="","",入力!L29)</f>
        <v/>
      </c>
      <c r="M29">
        <f>IF(入力!M29="","",入力!M29)</f>
        <v>5.13148379E8</v>
      </c>
      <c r="N29" t="str">
        <f>IF(入力!N29="","",入力!N29)</f>
        <v/>
      </c>
      <c r="O29" t="str">
        <f>IF(入力!O29="","",入力!O29)</f>
        <v/>
      </c>
    </row>
    <row r="30" spans="8:8" ht="18.0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8:8" ht="18.0" customHeight="1">
      <c r="A31">
        <v>4.0</v>
      </c>
      <c r="B31">
        <f>IF(入力!B31="","",入力!B31)</f>
        <v>4.0</v>
      </c>
      <c r="C31" t="str">
        <f>IF(入力!C32="","",入力!C32&amp;"　"&amp;入力!E32)</f>
        <v>三好　優香</v>
      </c>
      <c r="D31"/>
      <c r="E31"/>
      <c r="F31"/>
      <c r="G31">
        <f>IF(入力!G31="","",入力!G31)</f>
        <v>6.0</v>
      </c>
      <c r="H31" t="str">
        <f>IF(入力!H31="","",入力!H31)</f>
        <v/>
      </c>
      <c r="I31" t="str">
        <f>IF(入力!I31="","",入力!I31)</f>
        <v>いすみ市立大原小学校</v>
      </c>
      <c r="J31" t="str">
        <f>IF(入力!J31="","",入力!J31)</f>
        <v/>
      </c>
      <c r="K31" t="str">
        <f>IF(入力!K31="","",入力!K31)</f>
        <v/>
      </c>
      <c r="L31" t="str">
        <f>IF(入力!L31="","",入力!L31)</f>
        <v/>
      </c>
      <c r="M31">
        <f>IF(入力!M31="","",入力!M31)</f>
        <v>5.15277267E8</v>
      </c>
      <c r="N31" t="str">
        <f>IF(入力!N31="","",入力!N31)</f>
        <v/>
      </c>
      <c r="O31" t="str">
        <f>IF(入力!O31="","",入力!O31)</f>
        <v/>
      </c>
    </row>
    <row r="32" spans="8:8" ht="18.0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8:8" ht="18.0" customHeight="1">
      <c r="A33">
        <v>5.0</v>
      </c>
      <c r="B33">
        <f>IF(入力!B33="","",入力!B33)</f>
        <v>5.0</v>
      </c>
      <c r="C33" t="str">
        <f>IF(入力!C34="","",入力!C34&amp;"　"&amp;入力!E34)</f>
        <v>後藤　友奈</v>
      </c>
      <c r="D33"/>
      <c r="E33"/>
      <c r="F33"/>
      <c r="G33">
        <f>IF(入力!G33="","",入力!G33)</f>
        <v>6.0</v>
      </c>
      <c r="H33" t="str">
        <f>IF(入力!H33="","",入力!H33)</f>
        <v/>
      </c>
      <c r="I33" t="str">
        <f>IF(入力!I33="","",入力!I33)</f>
        <v>いすみ市立大原小学校</v>
      </c>
      <c r="J33" t="str">
        <f>IF(入力!J33="","",入力!J33)</f>
        <v/>
      </c>
      <c r="K33" t="str">
        <f>IF(入力!K33="","",入力!K33)</f>
        <v/>
      </c>
      <c r="L33" t="str">
        <f>IF(入力!L33="","",入力!L33)</f>
        <v/>
      </c>
      <c r="M33">
        <f>IF(入力!M33="","",入力!M33)</f>
        <v>5.16108829E8</v>
      </c>
      <c r="N33" t="str">
        <f>IF(入力!N33="","",入力!N33)</f>
        <v/>
      </c>
      <c r="O33" t="str">
        <f>IF(入力!O33="","",入力!O33)</f>
        <v/>
      </c>
    </row>
    <row r="34" spans="8:8" ht="18.0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8:8" ht="18.0" customHeight="1">
      <c r="A35">
        <v>6.0</v>
      </c>
      <c r="B35">
        <f>IF(入力!B35="","",入力!B35)</f>
        <v>6.0</v>
      </c>
      <c r="C35" t="str">
        <f>IF(入力!C36="","",入力!C36&amp;"　"&amp;入力!E36)</f>
        <v>森信　樹里</v>
      </c>
      <c r="D35"/>
      <c r="E35"/>
      <c r="F35"/>
      <c r="G35">
        <f>IF(入力!G35="","",入力!G35)</f>
        <v>6.0</v>
      </c>
      <c r="H35" t="str">
        <f>IF(入力!H35="","",入力!H35)</f>
        <v/>
      </c>
      <c r="I35" t="str">
        <f>IF(入力!I35="","",入力!I35)</f>
        <v>いすみ市立大原小学校</v>
      </c>
      <c r="J35" t="str">
        <f>IF(入力!J35="","",入力!J35)</f>
        <v/>
      </c>
      <c r="K35" t="str">
        <f>IF(入力!K35="","",入力!K35)</f>
        <v/>
      </c>
      <c r="L35" t="str">
        <f>IF(入力!L35="","",入力!L35)</f>
        <v/>
      </c>
      <c r="M35">
        <f>IF(入力!M35="","",入力!M35)</f>
        <v>5.13148364E8</v>
      </c>
      <c r="N35" t="str">
        <f>IF(入力!N35="","",入力!N35)</f>
        <v/>
      </c>
      <c r="O35" t="str">
        <f>IF(入力!O35="","",入力!O35)</f>
        <v/>
      </c>
    </row>
    <row r="36" spans="8:8" ht="18.0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8:8" ht="18.0" customHeight="1">
      <c r="A37">
        <v>7.0</v>
      </c>
      <c r="B37">
        <f>IF(入力!B37="","",入力!B37)</f>
        <v>7.0</v>
      </c>
      <c r="C37" t="str">
        <f>IF(入力!C38="","",入力!C38&amp;"　"&amp;入力!E38)</f>
        <v>松尾　夏也子</v>
      </c>
      <c r="D37"/>
      <c r="E37"/>
      <c r="F37"/>
      <c r="G37">
        <f>IF(入力!G37="","",入力!G37)</f>
        <v>6.0</v>
      </c>
      <c r="H37" t="str">
        <f>IF(入力!H37="","",入力!H37)</f>
        <v/>
      </c>
      <c r="I37" t="str">
        <f>IF(入力!I37="","",入力!I37)</f>
        <v>いすみ市立大原小学校</v>
      </c>
      <c r="J37" t="str">
        <f>IF(入力!J37="","",入力!J37)</f>
        <v/>
      </c>
      <c r="K37" t="str">
        <f>IF(入力!K37="","",入力!K37)</f>
        <v/>
      </c>
      <c r="L37" t="str">
        <f>IF(入力!L37="","",入力!L37)</f>
        <v/>
      </c>
      <c r="M37">
        <f>IF(入力!M37="","",入力!M37)</f>
        <v>5.15277335E8</v>
      </c>
      <c r="N37" t="str">
        <f>IF(入力!N37="","",入力!N37)</f>
        <v/>
      </c>
      <c r="O37" t="str">
        <f>IF(入力!O37="","",入力!O37)</f>
        <v/>
      </c>
    </row>
    <row r="38" spans="8:8" ht="18.0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8:8" ht="18.0" customHeight="1">
      <c r="A39">
        <v>8.0</v>
      </c>
      <c r="B39">
        <f>IF(入力!B39="","",入力!B39)</f>
        <v>8.0</v>
      </c>
      <c r="C39" t="str">
        <f>IF(入力!C40="","",入力!C40&amp;"　"&amp;入力!E40)</f>
        <v>大曽根　愛香</v>
      </c>
      <c r="D39"/>
      <c r="E39"/>
      <c r="F39"/>
      <c r="G39">
        <f>IF(入力!G39="","",入力!G39)</f>
        <v>6.0</v>
      </c>
      <c r="H39" t="str">
        <f>IF(入力!H39="","",入力!H39)</f>
        <v/>
      </c>
      <c r="I39" t="str">
        <f>IF(入力!I39="","",入力!I39)</f>
        <v>いすみ市立夷隅小学校</v>
      </c>
      <c r="J39" t="str">
        <f>IF(入力!J39="","",入力!J39)</f>
        <v/>
      </c>
      <c r="K39" t="str">
        <f>IF(入力!K39="","",入力!K39)</f>
        <v/>
      </c>
      <c r="L39" t="str">
        <f>IF(入力!L39="","",入力!L39)</f>
        <v/>
      </c>
      <c r="M39">
        <f>IF(入力!M39="","",入力!M39)</f>
        <v>5.139849E8</v>
      </c>
      <c r="N39" t="str">
        <f>IF(入力!N39="","",入力!N39)</f>
        <v/>
      </c>
      <c r="O39" t="str">
        <f>IF(入力!O39="","",入力!O39)</f>
        <v/>
      </c>
    </row>
    <row r="40" spans="8:8" ht="18.0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8:8" ht="18.0" customHeight="1">
      <c r="A41">
        <v>9.0</v>
      </c>
      <c r="B41">
        <f>IF(入力!B41="","",入力!B41)</f>
        <v>9.0</v>
      </c>
      <c r="C41" t="str">
        <f>IF(入力!C42="","",入力!C42&amp;"　"&amp;入力!E42)</f>
        <v>加藤　瑛恋</v>
      </c>
      <c r="D41"/>
      <c r="E41"/>
      <c r="F41"/>
      <c r="G41">
        <f>IF(入力!G41="","",入力!G41)</f>
        <v>6.0</v>
      </c>
      <c r="H41" t="str">
        <f>IF(入力!H41="","",入力!H41)</f>
        <v/>
      </c>
      <c r="I41" t="str">
        <f>IF(入力!I41="","",入力!I41)</f>
        <v>御宿町立御宿小学校</v>
      </c>
      <c r="J41" t="str">
        <f>IF(入力!J41="","",入力!J41)</f>
        <v/>
      </c>
      <c r="K41" t="str">
        <f>IF(入力!K41="","",入力!K41)</f>
        <v/>
      </c>
      <c r="L41" t="str">
        <f>IF(入力!L41="","",入力!L41)</f>
        <v/>
      </c>
      <c r="M41">
        <f>IF(入力!M41="","",入力!M41)</f>
        <v>5.16109207E8</v>
      </c>
      <c r="N41" t="str">
        <f>IF(入力!N41="","",入力!N41)</f>
        <v/>
      </c>
      <c r="O41" t="str">
        <f>IF(入力!O41="","",入力!O41)</f>
        <v/>
      </c>
    </row>
    <row r="42" spans="8:8" ht="18.0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8:8" ht="18.0" customHeight="1">
      <c r="A43">
        <v>10.0</v>
      </c>
      <c r="B43">
        <f>IF(入力!B43="","",入力!B43)</f>
        <v>10.0</v>
      </c>
      <c r="C43" t="str">
        <f>IF(入力!C44="","",入力!C44&amp;"　"&amp;入力!E44)</f>
        <v>屋代　桃香</v>
      </c>
      <c r="D43"/>
      <c r="E43"/>
      <c r="F43"/>
      <c r="G43">
        <f>IF(入力!G43="","",入力!G43)</f>
        <v>4.0</v>
      </c>
      <c r="H43" t="str">
        <f>IF(入力!H43="","",入力!H43)</f>
        <v/>
      </c>
      <c r="I43" t="str">
        <f>IF(入力!I43="","",入力!I43)</f>
        <v>いすみ市立大原小学校</v>
      </c>
      <c r="J43" t="str">
        <f>IF(入力!J43="","",入力!J43)</f>
        <v/>
      </c>
      <c r="K43" t="str">
        <f>IF(入力!K43="","",入力!K43)</f>
        <v/>
      </c>
      <c r="L43" t="str">
        <f>IF(入力!L43="","",入力!L43)</f>
        <v/>
      </c>
      <c r="M43">
        <f>IF(入力!M43="","",入力!M43)</f>
        <v>5.14242038E8</v>
      </c>
      <c r="N43" t="str">
        <f>IF(入力!N43="","",入力!N43)</f>
        <v/>
      </c>
      <c r="O43" t="str">
        <f>IF(入力!O43="","",入力!O43)</f>
        <v/>
      </c>
    </row>
    <row r="44" spans="8:8" ht="18.0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8:8" ht="18.0" customHeight="1">
      <c r="A45">
        <v>11.0</v>
      </c>
      <c r="B45">
        <f>IF(入力!B45="","",入力!B45)</f>
        <v>11.0</v>
      </c>
      <c r="C45" t="str">
        <f>IF(入力!C46="","",入力!C46&amp;"　"&amp;入力!E46)</f>
        <v>岡　ひまわり</v>
      </c>
      <c r="D45"/>
      <c r="E45"/>
      <c r="F45"/>
      <c r="G45">
        <f>IF(入力!G45="","",入力!G45)</f>
        <v>4.0</v>
      </c>
      <c r="H45" t="str">
        <f>IF(入力!H45="","",入力!H45)</f>
        <v/>
      </c>
      <c r="I45" t="str">
        <f>IF(入力!I45="","",入力!I45)</f>
        <v>いすみ市立大原小学校</v>
      </c>
      <c r="J45" t="str">
        <f>IF(入力!J45="","",入力!J45)</f>
        <v/>
      </c>
      <c r="K45" t="str">
        <f>IF(入力!K45="","",入力!K45)</f>
        <v/>
      </c>
      <c r="L45" t="str">
        <f>IF(入力!L45="","",入力!L45)</f>
        <v/>
      </c>
      <c r="M45">
        <f>IF(入力!M45="","",入力!M45)</f>
        <v>5.14624025E8</v>
      </c>
      <c r="N45" t="str">
        <f>IF(入力!N45="","",入力!N45)</f>
        <v/>
      </c>
      <c r="O45" t="str">
        <f>IF(入力!O45="","",入力!O45)</f>
        <v/>
      </c>
    </row>
    <row r="46" spans="8:8" ht="18.0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8:8" ht="18.0" customHeight="1">
      <c r="A47">
        <v>12.0</v>
      </c>
      <c r="B47">
        <f>IF(入力!B47="","",入力!B47)</f>
        <v>12.0</v>
      </c>
      <c r="C47" t="str">
        <f>IF(入力!C48="","",入力!C48&amp;"　"&amp;入力!E48)</f>
        <v>麻生　花凜</v>
      </c>
      <c r="D47"/>
      <c r="E47"/>
      <c r="F47"/>
      <c r="G47">
        <f>IF(入力!G47="","",入力!G47)</f>
        <v>4.0</v>
      </c>
      <c r="H47" t="str">
        <f>IF(入力!H47="","",入力!H47)</f>
        <v/>
      </c>
      <c r="I47" t="str">
        <f>IF(入力!I47="","",入力!I47)</f>
        <v>茂原市立緑ケ丘小学校</v>
      </c>
      <c r="J47" t="str">
        <f>IF(入力!J47="","",入力!J47)</f>
        <v/>
      </c>
      <c r="K47" t="str">
        <f>IF(入力!K47="","",入力!K47)</f>
        <v/>
      </c>
      <c r="L47" t="str">
        <f>IF(入力!L47="","",入力!L47)</f>
        <v/>
      </c>
      <c r="M47">
        <f>IF(入力!M47="","",入力!M47)</f>
        <v>5.16218982E8</v>
      </c>
      <c r="N47" t="str">
        <f>IF(入力!N47="","",入力!N47)</f>
        <v/>
      </c>
      <c r="O47" t="str">
        <f>IF(入力!O47="","",入力!O47)</f>
        <v/>
      </c>
    </row>
    <row r="48" spans="8:8" ht="18.0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8:8" ht="18.0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8:8" ht="18.0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</sheetData>
  <sheetProtection sheet="1"/>
  <mergeCells count="117">
    <mergeCell ref="A1:O1"/>
    <mergeCell ref="C19:O20"/>
    <mergeCell ref="J5:O5"/>
    <mergeCell ref="C4:I5"/>
    <mergeCell ref="C2:I3"/>
    <mergeCell ref="J6:L6"/>
    <mergeCell ref="J2:O3"/>
    <mergeCell ref="A23:A24"/>
    <mergeCell ref="I39:L40"/>
    <mergeCell ref="B47:B48"/>
    <mergeCell ref="I31:L32"/>
    <mergeCell ref="C39:F40"/>
    <mergeCell ref="A6:B8"/>
    <mergeCell ref="C23:F24"/>
    <mergeCell ref="C31:F32"/>
    <mergeCell ref="A25:A26"/>
    <mergeCell ref="B33:B34"/>
    <mergeCell ref="M6:O6"/>
    <mergeCell ref="I25:L26"/>
    <mergeCell ref="A33:A34"/>
    <mergeCell ref="G45:H46"/>
    <mergeCell ref="M33:O34"/>
    <mergeCell ref="M23:O24"/>
    <mergeCell ref="I47:L48"/>
    <mergeCell ref="B31:B32"/>
    <mergeCell ref="C6:F8"/>
    <mergeCell ref="G6:I6"/>
    <mergeCell ref="C21:O22"/>
    <mergeCell ref="A2:B3"/>
    <mergeCell ref="C47:F48"/>
    <mergeCell ref="A19:B20"/>
    <mergeCell ref="A37:A38"/>
    <mergeCell ref="G29:H30"/>
    <mergeCell ref="I43:L44"/>
    <mergeCell ref="M37:O38"/>
    <mergeCell ref="M39:O40"/>
    <mergeCell ref="M31:O32"/>
    <mergeCell ref="I45:L46"/>
    <mergeCell ref="I27:L28"/>
    <mergeCell ref="A4:B5"/>
    <mergeCell ref="C33:F34"/>
    <mergeCell ref="A39:A40"/>
    <mergeCell ref="G35:H36"/>
    <mergeCell ref="C13:F14"/>
    <mergeCell ref="B27:B28"/>
    <mergeCell ref="C25:F26"/>
    <mergeCell ref="B35:B36"/>
    <mergeCell ref="G27:H28"/>
    <mergeCell ref="C11:F12"/>
    <mergeCell ref="B43:B44"/>
    <mergeCell ref="A21:B22"/>
    <mergeCell ref="A9:B10"/>
    <mergeCell ref="C35:F36"/>
    <mergeCell ref="B23:B24"/>
    <mergeCell ref="M41:O42"/>
    <mergeCell ref="A31:A32"/>
    <mergeCell ref="A49:O50"/>
    <mergeCell ref="M47:O48"/>
    <mergeCell ref="M45:O46"/>
    <mergeCell ref="A13:B14"/>
    <mergeCell ref="G33:H34"/>
    <mergeCell ref="B37:B38"/>
    <mergeCell ref="G11:I12"/>
    <mergeCell ref="J11:L12"/>
    <mergeCell ref="G13:O14"/>
    <mergeCell ref="M11:O12"/>
    <mergeCell ref="M9:O10"/>
    <mergeCell ref="A29:A30"/>
    <mergeCell ref="G43:H44"/>
    <mergeCell ref="M29:O30"/>
    <mergeCell ref="M25:O26"/>
    <mergeCell ref="M27:O28"/>
    <mergeCell ref="I23:L24"/>
    <mergeCell ref="A43:A44"/>
    <mergeCell ref="G23:H24"/>
    <mergeCell ref="A15:B16"/>
    <mergeCell ref="C45:F46"/>
    <mergeCell ref="G37:H38"/>
    <mergeCell ref="B45:B46"/>
    <mergeCell ref="C15:E16"/>
    <mergeCell ref="C29:F30"/>
    <mergeCell ref="C37:F38"/>
    <mergeCell ref="C43:F44"/>
    <mergeCell ref="B25:B26"/>
    <mergeCell ref="G41:H42"/>
    <mergeCell ref="G9:I10"/>
    <mergeCell ref="M43:O44"/>
    <mergeCell ref="G31:H32"/>
    <mergeCell ref="C41:F42"/>
    <mergeCell ref="I29:L30"/>
    <mergeCell ref="I35:L36"/>
    <mergeCell ref="I37:L38"/>
    <mergeCell ref="M7:O8"/>
    <mergeCell ref="A45:A46"/>
    <mergeCell ref="F15:F16"/>
    <mergeCell ref="A11:B12"/>
    <mergeCell ref="A27:A28"/>
    <mergeCell ref="A41:A42"/>
    <mergeCell ref="G7:I8"/>
    <mergeCell ref="A17:B18"/>
    <mergeCell ref="C27:F28"/>
    <mergeCell ref="A47:A48"/>
    <mergeCell ref="G47:H48"/>
    <mergeCell ref="G25:H26"/>
    <mergeCell ref="G39:H40"/>
    <mergeCell ref="C9:F10"/>
    <mergeCell ref="A35:A36"/>
    <mergeCell ref="J9:L10"/>
    <mergeCell ref="J7:L8"/>
    <mergeCell ref="I41:L42"/>
    <mergeCell ref="B29:B30"/>
    <mergeCell ref="B41:B42"/>
    <mergeCell ref="B39:B40"/>
    <mergeCell ref="I33:L34"/>
    <mergeCell ref="M35:O36"/>
    <mergeCell ref="G15:O16"/>
    <mergeCell ref="C17:O18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M65"/>
  <sheetViews>
    <sheetView workbookViewId="0">
      <selection activeCell="AP62" sqref="AP62"/>
    </sheetView>
  </sheetViews>
  <sheetFormatPr defaultRowHeight="13.5" defaultColWidth="1"/>
  <cols>
    <col min="58" max="58" customWidth="1" width="2.25" style="0"/>
    <col min="257" max="16384" width="9" style="0" hidden="0"/>
  </cols>
  <sheetData>
    <row r="1" spans="8:8">
      <c r="AS1" t="s">
        <v>27</v>
      </c>
      <c r="AT1"/>
      <c r="AU1"/>
      <c r="AV1"/>
      <c r="AW1"/>
      <c r="AX1" t="s">
        <v>28</v>
      </c>
      <c r="AY1"/>
      <c r="AZ1"/>
      <c r="BA1"/>
      <c r="BB1" t="s">
        <v>29</v>
      </c>
      <c r="BC1"/>
      <c r="BD1"/>
      <c r="BE1"/>
      <c r="BF1" t="s">
        <v>30</v>
      </c>
    </row>
    <row r="3" spans="8:8" ht="9.75" customHeight="1"/>
    <row r="4" spans="8:8" ht="9.75" customHeight="1"/>
    <row r="5" spans="8:8" ht="28.5">
      <c r="A5"/>
      <c r="B5"/>
      <c r="C5" t="s">
        <v>65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8:8" ht="7.5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8:8" ht="10.5" customHeight="1">
      <c r="A7"/>
      <c r="B7"/>
      <c r="C7" t="s">
        <v>31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8:8" ht="12.0" customHeight="1">
      <c r="A8"/>
      <c r="B8"/>
      <c r="C8" t="s">
        <v>32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8:8" ht="8.2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8:8" ht="14.25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S10" t="s">
        <v>33</v>
      </c>
      <c r="T10"/>
      <c r="U10"/>
      <c r="V10"/>
      <c r="W10"/>
      <c r="X10"/>
      <c r="Y10"/>
      <c r="Z10"/>
      <c r="AA10"/>
      <c r="AB10"/>
      <c r="AC10"/>
      <c r="AD10"/>
      <c r="AE10"/>
      <c r="AF10" t="s">
        <v>34</v>
      </c>
    </row>
    <row r="11" spans="8:8" ht="5.25" customHeight="1"/>
    <row r="12" spans="8:8" ht="5.25" customHeight="1">
      <c r="G12"/>
      <c r="H12">
        <v>36.0</v>
      </c>
      <c r="I12"/>
      <c r="J12"/>
      <c r="K12"/>
    </row>
    <row r="13" spans="8:8" ht="13.5" customHeight="1">
      <c r="F13" t="s">
        <v>35</v>
      </c>
      <c r="G13"/>
      <c r="H13"/>
      <c r="I13"/>
      <c r="J13"/>
      <c r="K13" t="s">
        <v>36</v>
      </c>
      <c r="L13"/>
      <c r="M13"/>
      <c r="N13"/>
      <c r="Q13"/>
    </row>
    <row r="14" spans="8:8" ht="5.25" customHeight="1">
      <c r="F14"/>
      <c r="G14"/>
      <c r="H14"/>
      <c r="I14"/>
      <c r="J14"/>
      <c r="K14"/>
      <c r="L14"/>
      <c r="M14"/>
      <c r="N14"/>
      <c r="Q14"/>
    </row>
    <row r="15" spans="8:8" ht="5.25" customHeight="1"/>
    <row r="16" spans="8:8" ht="12.0" customHeight="1">
      <c r="C16" t="s">
        <v>37</v>
      </c>
      <c r="D16"/>
      <c r="E16"/>
      <c r="F16"/>
      <c r="G16"/>
      <c r="H16" t="s">
        <v>66</v>
      </c>
      <c r="I16"/>
      <c r="J16"/>
      <c r="K16" t="str">
        <f>IF(入力!C2="","",入力!C2)</f>
        <v>ﾜｶｼｵｽﾎﾟｰﾂｸﾗﾌﾞ</v>
      </c>
      <c r="L16"/>
      <c r="M16"/>
      <c r="N16"/>
      <c r="O16"/>
      <c r="P16"/>
      <c r="Q16"/>
      <c r="R16"/>
      <c r="S16"/>
      <c r="T16"/>
      <c r="U16"/>
      <c r="V16"/>
      <c r="W16"/>
      <c r="X16"/>
      <c r="Y16" t="s">
        <v>67</v>
      </c>
      <c r="Z16"/>
      <c r="AA16"/>
      <c r="AB16"/>
      <c r="AC16"/>
      <c r="AD16"/>
      <c r="AE16"/>
      <c r="AF16"/>
      <c r="AG16"/>
      <c r="AH16"/>
      <c r="AI16"/>
      <c r="AJ16" t="s">
        <v>38</v>
      </c>
      <c r="AK16"/>
      <c r="AL16"/>
      <c r="AM16"/>
      <c r="AN16" t="str">
        <f>IF(入力!P3="","",入力!P3)</f>
        <v>いすみ市</v>
      </c>
      <c r="AO16"/>
      <c r="AP16"/>
      <c r="AQ16"/>
      <c r="AR16"/>
      <c r="AS16"/>
      <c r="AT16" t="s">
        <v>68</v>
      </c>
      <c r="AU16"/>
      <c r="AV16" t="s">
        <v>39</v>
      </c>
      <c r="AW16"/>
      <c r="AX16"/>
      <c r="AY16"/>
      <c r="AZ16" t="str">
        <f>IF(入力!P5="","",入力!P5)</f>
        <v>ＪＲ外房線</v>
      </c>
      <c r="BA16"/>
      <c r="BB16"/>
      <c r="BC16"/>
      <c r="BD16"/>
      <c r="BE16"/>
      <c r="BF16" t="s">
        <v>40</v>
      </c>
    </row>
    <row r="17" spans="8:8" ht="4.5" customHeight="1">
      <c r="C17"/>
      <c r="D17"/>
      <c r="E17"/>
      <c r="F17"/>
      <c r="G17"/>
      <c r="H17" t="str">
        <f>IF(入力!C3="","",入力!C3)</f>
        <v>わかしおスポーツクラブ</v>
      </c>
      <c r="I17"/>
      <c r="J17"/>
      <c r="K17"/>
      <c r="L17"/>
      <c r="M17"/>
      <c r="N17"/>
      <c r="O17"/>
      <c r="P17"/>
      <c r="Q17"/>
      <c r="R17"/>
      <c r="S17"/>
      <c r="T17"/>
      <c r="U17" t="str">
        <f>IF(入力!J3="","","("&amp;入力!J3&amp;")")</f>
        <v>(女子)</v>
      </c>
      <c r="V17"/>
      <c r="W17"/>
      <c r="X17"/>
      <c r="Y17">
        <f>IF(入力!C4="","",入力!C4)</f>
        <v>4.33427251E8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8:8" ht="16.5" customHeight="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tr">
        <f>IF(入力!AE5="","",入力!AE5)</f>
        <v>大原</v>
      </c>
      <c r="BA18"/>
      <c r="BB18"/>
      <c r="BC18"/>
      <c r="BD18"/>
      <c r="BE18"/>
      <c r="BF18" t="s">
        <v>41</v>
      </c>
    </row>
    <row r="19" spans="8:8" ht="15.0" customHeight="1">
      <c r="C19"/>
      <c r="D19"/>
      <c r="E19"/>
      <c r="F19"/>
      <c r="G19"/>
      <c r="H19"/>
      <c r="I19"/>
      <c r="J19"/>
      <c r="K19"/>
      <c r="L19"/>
      <c r="M19"/>
      <c r="N19"/>
      <c r="O19" t="s">
        <v>42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 t="s">
        <v>69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t="s">
        <v>70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8:8" ht="15.0" customHeight="1">
      <c r="C20" t="s">
        <v>43</v>
      </c>
      <c r="D20"/>
      <c r="E20"/>
      <c r="F20"/>
      <c r="G20"/>
      <c r="H20"/>
      <c r="I20"/>
      <c r="J20"/>
      <c r="K20"/>
      <c r="L20"/>
      <c r="M20"/>
      <c r="N20"/>
      <c r="O20">
        <f>IF(入力!J7="","",入力!J7)</f>
        <v>23125.0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 t="str">
        <f>IF(入力!J9="","",入力!J9)</f>
        <v/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t="str">
        <f>IF(入力!J11="","",入力!J11)</f>
        <v/>
      </c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8:8" ht="15.0" customHeight="1">
      <c r="C21" t="s">
        <v>44</v>
      </c>
      <c r="D21"/>
      <c r="E21"/>
      <c r="F21"/>
      <c r="G21"/>
      <c r="H21"/>
      <c r="I21"/>
      <c r="J21"/>
      <c r="K21"/>
      <c r="L21"/>
      <c r="M21"/>
      <c r="N21"/>
      <c r="O21" t="str">
        <f>IF(入力!M7="","",入力!M7)</f>
        <v>0397897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t="str">
        <f>IF(入力!M9="","",入力!M9)</f>
        <v/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t="str">
        <f>IF(入力!M11="","",入力!M11)</f>
        <v/>
      </c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8:8" ht="12.0" customHeight="1">
      <c r="C22" t="s">
        <v>71</v>
      </c>
      <c r="D22"/>
      <c r="E22"/>
      <c r="F22"/>
      <c r="G22"/>
      <c r="H22" t="str">
        <f>IF(入力!C7="","",入力!C7&amp;"　"&amp;入力!E7)</f>
        <v>ﾐｽﾞﾉ　ｼｹﾞﾖｼ</v>
      </c>
      <c r="I22"/>
      <c r="J22"/>
      <c r="K22"/>
      <c r="L22"/>
      <c r="M22"/>
      <c r="N22"/>
      <c r="O22"/>
      <c r="P22"/>
      <c r="Q22"/>
      <c r="R22" t="s">
        <v>45</v>
      </c>
      <c r="S22"/>
      <c r="T22">
        <f>IF(入力!AT7="","",入力!AT7)</f>
        <v>49.0</v>
      </c>
      <c r="U22"/>
      <c r="V22"/>
      <c r="W22" t="s">
        <v>46</v>
      </c>
      <c r="X22"/>
      <c r="Y22"/>
      <c r="Z22" t="s">
        <v>72</v>
      </c>
      <c r="AA22"/>
      <c r="AB22" t="str">
        <f>IF(入力!R7="","",入力!R7)</f>
        <v>298</v>
      </c>
      <c r="AC22"/>
      <c r="AD22"/>
      <c r="AE22"/>
      <c r="AF22" t="s">
        <v>73</v>
      </c>
      <c r="AG22" t="str">
        <f>IF(入力!W7="","",入力!W7)</f>
        <v>0004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 t="s">
        <v>47</v>
      </c>
      <c r="AV22"/>
      <c r="AW22"/>
      <c r="AX22" t="s">
        <v>74</v>
      </c>
      <c r="AY22" t="str">
        <f>IF(入力!AL7="","",入力!AL7)</f>
        <v>090</v>
      </c>
      <c r="AZ22"/>
      <c r="BA22"/>
      <c r="BB22"/>
      <c r="BC22"/>
      <c r="BD22"/>
      <c r="BE22"/>
      <c r="BF22" t="s">
        <v>75</v>
      </c>
    </row>
    <row r="23" spans="8:8" ht="19.5" customHeight="1">
      <c r="C23" t="s">
        <v>48</v>
      </c>
      <c r="D23"/>
      <c r="E23"/>
      <c r="F23"/>
      <c r="G23"/>
      <c r="H23" t="str">
        <f>IF(入力!C8="","",入力!C8&amp;"　"&amp;入力!E8)</f>
        <v>水野　成美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 t="str">
        <f>IF(入力!P8="","",入力!P8)</f>
        <v>千葉県いすみ市大原9538-7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tr">
        <f>IF(入力!AK8="","",入力!AK8)</f>
        <v>3408</v>
      </c>
      <c r="AY23"/>
      <c r="AZ23"/>
      <c r="BA23"/>
      <c r="BB23" t="s">
        <v>76</v>
      </c>
      <c r="BC23" t="str">
        <f>IF(入力!AP8="","",入力!AP8)</f>
        <v>0334</v>
      </c>
      <c r="BD23"/>
      <c r="BE23"/>
      <c r="BF23"/>
    </row>
    <row r="24" spans="8:8" ht="12.0" customHeight="1">
      <c r="C24" t="s">
        <v>77</v>
      </c>
      <c r="D24"/>
      <c r="E24"/>
      <c r="F24"/>
      <c r="G24"/>
      <c r="H24" t="str">
        <f>IF(入力!C9="","",入力!C9&amp;"　"&amp;入力!E9)</f>
        <v>ﾔｼﾛ　ﾀﾞｲｽｹ</v>
      </c>
      <c r="I24"/>
      <c r="J24"/>
      <c r="K24"/>
      <c r="L24"/>
      <c r="M24"/>
      <c r="N24"/>
      <c r="O24"/>
      <c r="P24"/>
      <c r="Q24"/>
      <c r="R24" t="s">
        <v>45</v>
      </c>
      <c r="S24"/>
      <c r="T24">
        <f>IF(入力!AT9="","",入力!AT9)</f>
        <v>39.0</v>
      </c>
      <c r="U24"/>
      <c r="V24"/>
      <c r="W24" t="s">
        <v>46</v>
      </c>
      <c r="X24"/>
      <c r="Y24"/>
      <c r="Z24" t="s">
        <v>72</v>
      </c>
      <c r="AA24"/>
      <c r="AB24" t="str">
        <f>IF(入力!R9="","",入力!R9)</f>
        <v>298</v>
      </c>
      <c r="AC24"/>
      <c r="AD24"/>
      <c r="AE24"/>
      <c r="AF24" t="s">
        <v>73</v>
      </c>
      <c r="AG24" t="str">
        <f>IF(入力!W9="","",入力!W9)</f>
        <v>0004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 t="s">
        <v>47</v>
      </c>
      <c r="AV24"/>
      <c r="AW24"/>
      <c r="AX24" t="s">
        <v>74</v>
      </c>
      <c r="AY24" t="str">
        <f>IF(入力!AL9="","",入力!AL9)</f>
        <v>090</v>
      </c>
      <c r="AZ24"/>
      <c r="BA24"/>
      <c r="BB24"/>
      <c r="BC24"/>
      <c r="BD24"/>
      <c r="BE24"/>
      <c r="BF24" t="s">
        <v>75</v>
      </c>
    </row>
    <row r="25" spans="8:8" ht="19.5" customHeight="1">
      <c r="C25" t="s">
        <v>78</v>
      </c>
      <c r="D25"/>
      <c r="E25"/>
      <c r="F25"/>
      <c r="G25"/>
      <c r="H25" t="str">
        <f>IF(入力!C10="","",入力!C10&amp;"　"&amp;入力!E10)</f>
        <v>屋代　大輔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 t="str">
        <f>IF(入力!P10="","",入力!P10)</f>
        <v>千葉県いすみ市大原9385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tr">
        <f>IF(入力!AK10="","",入力!AK10)</f>
        <v>4026</v>
      </c>
      <c r="AY25"/>
      <c r="AZ25"/>
      <c r="BA25"/>
      <c r="BB25" t="s">
        <v>76</v>
      </c>
      <c r="BC25" t="str">
        <f>IF(入力!AP10="","",入力!AP10)</f>
        <v>3808</v>
      </c>
      <c r="BD25"/>
      <c r="BE25"/>
      <c r="BF25"/>
    </row>
    <row r="26" spans="8:8" ht="12.0" customHeight="1">
      <c r="C26" t="s">
        <v>71</v>
      </c>
      <c r="D26"/>
      <c r="E26"/>
      <c r="F26"/>
      <c r="G26"/>
      <c r="H26" t="str">
        <f>IF(入力!C11="","",入力!C11&amp;"　"&amp;入力!E11)</f>
        <v>ﾔｼﾛ　ﾕｶﾘ</v>
      </c>
      <c r="I26"/>
      <c r="J26"/>
      <c r="K26"/>
      <c r="L26"/>
      <c r="M26"/>
      <c r="N26"/>
      <c r="O26"/>
      <c r="P26"/>
      <c r="Q26"/>
      <c r="R26" t="s">
        <v>45</v>
      </c>
      <c r="S26"/>
      <c r="T26">
        <f>IF(入力!AT11="","",入力!AT11)</f>
        <v>39.0</v>
      </c>
      <c r="U26"/>
      <c r="V26"/>
      <c r="W26" t="s">
        <v>46</v>
      </c>
      <c r="X26"/>
      <c r="Y26"/>
      <c r="Z26" t="s">
        <v>72</v>
      </c>
      <c r="AA26"/>
      <c r="AB26" t="str">
        <f>IF(入力!R11="","",入力!R11)</f>
        <v>298</v>
      </c>
      <c r="AC26"/>
      <c r="AD26"/>
      <c r="AE26"/>
      <c r="AF26" t="s">
        <v>73</v>
      </c>
      <c r="AG26" t="str">
        <f>IF(入力!W11="","",入力!W11)</f>
        <v>0004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 t="s">
        <v>47</v>
      </c>
      <c r="AV26"/>
      <c r="AW26"/>
      <c r="AX26" t="s">
        <v>74</v>
      </c>
      <c r="AY26" t="str">
        <f>IF(入力!AL11="","",入力!AL11)</f>
        <v>090</v>
      </c>
      <c r="AZ26"/>
      <c r="BA26"/>
      <c r="BB26"/>
      <c r="BC26"/>
      <c r="BD26"/>
      <c r="BE26"/>
      <c r="BF26" t="s">
        <v>75</v>
      </c>
    </row>
    <row r="27" spans="8:8" ht="19.5" customHeight="1">
      <c r="C27" t="s">
        <v>79</v>
      </c>
      <c r="D27"/>
      <c r="E27"/>
      <c r="F27"/>
      <c r="G27"/>
      <c r="H27" t="str">
        <f>IF(入力!C12="","",入力!C12&amp;"　"&amp;入力!E12)</f>
        <v>屋代　有果里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 t="str">
        <f>IF(入力!P12="","",入力!P12)</f>
        <v>千葉県いすみ市大原9385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tr">
        <f>IF(入力!AK12="","",入力!AK12)</f>
        <v>7174</v>
      </c>
      <c r="AY27"/>
      <c r="AZ27"/>
      <c r="BA27"/>
      <c r="BB27" t="s">
        <v>76</v>
      </c>
      <c r="BC27" t="str">
        <f>IF(入力!AP12="","",入力!AP12)</f>
        <v>0613</v>
      </c>
      <c r="BD27"/>
      <c r="BE27"/>
      <c r="BF27"/>
    </row>
    <row r="28" spans="8:8" ht="12.0" customHeight="1">
      <c r="C28" t="s">
        <v>71</v>
      </c>
      <c r="D28"/>
      <c r="E28"/>
      <c r="F28"/>
      <c r="G28"/>
      <c r="H28" t="str">
        <f>IF(入力!C15="","",入力!C15&amp;"　"&amp;入力!E15)</f>
        <v>ﾐｽﾞﾉ　ｼｹﾞﾖｼ</v>
      </c>
      <c r="I28"/>
      <c r="J28"/>
      <c r="K28"/>
      <c r="L28"/>
      <c r="M28"/>
      <c r="N28"/>
      <c r="O28"/>
      <c r="P28"/>
      <c r="Q28"/>
      <c r="R28" t="s">
        <v>45</v>
      </c>
      <c r="S28"/>
      <c r="T28">
        <f>IF(入力!AT15="","",入力!AT15)</f>
        <v>49.0</v>
      </c>
      <c r="U28"/>
      <c r="V28"/>
      <c r="W28" t="s">
        <v>46</v>
      </c>
      <c r="X28"/>
      <c r="Y28"/>
      <c r="Z28" t="s">
        <v>72</v>
      </c>
      <c r="AA28"/>
      <c r="AB28" t="str">
        <f>IF(入力!R15="","",入力!R15)</f>
        <v>298</v>
      </c>
      <c r="AC28"/>
      <c r="AD28"/>
      <c r="AE28"/>
      <c r="AF28" t="s">
        <v>73</v>
      </c>
      <c r="AG28" t="str">
        <f>IF(入力!W15="","",入力!W15)</f>
        <v>0004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 t="s">
        <v>47</v>
      </c>
      <c r="AV28"/>
      <c r="AW28"/>
      <c r="AX28" t="s">
        <v>74</v>
      </c>
      <c r="AY28" t="str">
        <f>IF(入力!AL15="","",入力!AL15)</f>
        <v>090</v>
      </c>
      <c r="AZ28"/>
      <c r="BA28"/>
      <c r="BB28"/>
      <c r="BC28"/>
      <c r="BD28"/>
      <c r="BE28"/>
      <c r="BF28" t="s">
        <v>75</v>
      </c>
    </row>
    <row r="29" spans="8:8" ht="19.5" customHeight="1">
      <c r="C29" t="s">
        <v>49</v>
      </c>
      <c r="D29"/>
      <c r="E29"/>
      <c r="F29"/>
      <c r="G29"/>
      <c r="H29" t="str">
        <f>IF(入力!C16="","",入力!C16&amp;"　"&amp;入力!E16)</f>
        <v>水野　成美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 t="str">
        <f>IF(入力!P16="","",入力!P16)</f>
        <v>千葉県いすみ市大原9538-7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tr">
        <f>IF(入力!AK16="","",入力!AK16)</f>
        <v>3408</v>
      </c>
      <c r="AY29"/>
      <c r="AZ29"/>
      <c r="BA29"/>
      <c r="BB29" t="s">
        <v>76</v>
      </c>
      <c r="BC29" t="str">
        <f>IF(入力!AP16="","",入力!AP16)</f>
        <v>0334</v>
      </c>
      <c r="BD29"/>
      <c r="BE29"/>
      <c r="BF29"/>
    </row>
    <row r="30" spans="8:8" ht="7.5" customHeight="1"/>
    <row r="31" spans="8:8" ht="16.5" customHeight="1">
      <c r="C31" t="s">
        <v>50</v>
      </c>
      <c r="D31"/>
      <c r="E31"/>
      <c r="F31"/>
      <c r="G31"/>
      <c r="H31"/>
      <c r="I31" t="s">
        <v>51</v>
      </c>
    </row>
    <row r="32" spans="8:8" ht="3.0" customHeight="1"/>
    <row r="33" spans="8:8" ht="15.0" customHeight="1">
      <c r="C33" t="s">
        <v>52</v>
      </c>
      <c r="D33"/>
      <c r="E33"/>
      <c r="F33" t="s">
        <v>53</v>
      </c>
      <c r="G33"/>
      <c r="H33"/>
      <c r="I33"/>
      <c r="J33"/>
      <c r="K33"/>
      <c r="L33"/>
      <c r="M33"/>
      <c r="N33"/>
      <c r="O33"/>
      <c r="P33"/>
      <c r="Q33" t="s">
        <v>54</v>
      </c>
      <c r="R33"/>
      <c r="S33"/>
      <c r="T33" t="s">
        <v>55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t="s">
        <v>56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57</v>
      </c>
      <c r="BA33"/>
      <c r="BB33"/>
      <c r="BC33"/>
      <c r="BD33"/>
      <c r="BE33"/>
      <c r="BF33"/>
    </row>
    <row r="34" spans="8:8" ht="15.0" customHeight="1">
      <c r="C34" t="str">
        <f>IF(入力!B25="","",入力!B25)</f>
        <v>①</v>
      </c>
      <c r="D34"/>
      <c r="E34"/>
      <c r="F34" t="str">
        <f>IF(入力!C26="","",入力!C25&amp;"　"&amp;入力!E25&amp;""&amp;入力!C26&amp;"　"&amp;入力!E26)</f>
        <v>ﾅｶｻ　ｻﾂｷ仲佐　さつき</v>
      </c>
      <c r="G34"/>
      <c r="H34"/>
      <c r="I34"/>
      <c r="J34"/>
      <c r="K34"/>
      <c r="L34"/>
      <c r="M34"/>
      <c r="N34"/>
      <c r="O34"/>
      <c r="P34"/>
      <c r="Q34">
        <f>IF(入力!G25="","",入力!G25)</f>
        <v>6.0</v>
      </c>
      <c r="R34"/>
      <c r="S34"/>
      <c r="T34" t="str">
        <f>IF(入力!I25="","",入力!I25)</f>
        <v>いすみ市立大原小学校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>
        <f>IF(入力!M25="","",入力!M25)</f>
        <v>5.13148315E8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>
        <f>IF(入力!P25="","",入力!P25)</f>
        <v>151.0</v>
      </c>
      <c r="BA34"/>
      <c r="BB34"/>
      <c r="BC34"/>
      <c r="BD34"/>
      <c r="BE34"/>
      <c r="BF34"/>
    </row>
    <row r="35" spans="8:8" ht="15.0" customHeight="1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8:8" ht="15.0" customHeight="1">
      <c r="C36">
        <f>IF(入力!B27="","",入力!B27)</f>
        <v>2.0</v>
      </c>
      <c r="D36"/>
      <c r="E36"/>
      <c r="F36" t="str">
        <f>IF(入力!C28="","",入力!C27&amp;"　"&amp;入力!E27&amp;""&amp;入力!C28&amp;"　"&amp;入力!E28)</f>
        <v>ﾀﾅｶ　ﾕﾅ田中　結菜</v>
      </c>
      <c r="G36"/>
      <c r="H36"/>
      <c r="I36"/>
      <c r="J36"/>
      <c r="K36"/>
      <c r="L36"/>
      <c r="M36"/>
      <c r="N36"/>
      <c r="O36"/>
      <c r="P36"/>
      <c r="Q36">
        <f>IF(入力!G27="","",入力!G27)</f>
        <v>6.0</v>
      </c>
      <c r="R36"/>
      <c r="S36"/>
      <c r="T36" t="str">
        <f>IF(入力!I27="","",入力!I27)</f>
        <v>いすみ市立大原小学校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>
        <f>IF(入力!M27="","",入力!M27)</f>
        <v>5.15277104E8</v>
      </c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>
        <f>IF(入力!P27="","",入力!P27)</f>
        <v>153.0</v>
      </c>
      <c r="BA36"/>
      <c r="BB36"/>
      <c r="BC36"/>
      <c r="BD36"/>
      <c r="BE36"/>
      <c r="BF36"/>
    </row>
    <row r="37" spans="8:8" ht="15.0" customHeight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8:8" ht="15.0" customHeight="1">
      <c r="C38">
        <f>IF(入力!B29="","",入力!B29)</f>
        <v>3.0</v>
      </c>
      <c r="D38"/>
      <c r="E38"/>
      <c r="F38" t="str">
        <f>IF(入力!C30="","",入力!C29&amp;"　"&amp;入力!E29&amp;""&amp;入力!C30&amp;"　"&amp;入力!E30)</f>
        <v>ｱｷﾊﾞ　ﾐﾎ秋葉　美穂</v>
      </c>
      <c r="G38"/>
      <c r="H38"/>
      <c r="I38"/>
      <c r="J38"/>
      <c r="K38"/>
      <c r="L38"/>
      <c r="M38"/>
      <c r="N38"/>
      <c r="O38"/>
      <c r="P38"/>
      <c r="Q38">
        <f>IF(入力!G29="","",入力!G29)</f>
        <v>6.0</v>
      </c>
      <c r="R38"/>
      <c r="S38"/>
      <c r="T38" t="str">
        <f>IF(入力!I29="","",入力!I29)</f>
        <v>いすみ市立東海小学校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>
        <f>IF(入力!M29="","",入力!M29)</f>
        <v>5.13148379E8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>
        <f>IF(入力!P29="","",入力!P29)</f>
        <v>148.0</v>
      </c>
      <c r="BA38"/>
      <c r="BB38"/>
      <c r="BC38"/>
      <c r="BD38"/>
      <c r="BE38"/>
      <c r="BF38"/>
    </row>
    <row r="39" spans="8:8" ht="15.0" customHeight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8:8" ht="15.0" customHeight="1">
      <c r="C40">
        <f>IF(入力!B31="","",入力!B31)</f>
        <v>4.0</v>
      </c>
      <c r="D40"/>
      <c r="E40"/>
      <c r="F40" t="str">
        <f>IF(入力!C32="","",入力!C31&amp;"　"&amp;入力!E31&amp;""&amp;入力!C32&amp;"　"&amp;入力!E32)</f>
        <v>ﾐﾖｼ　ﾕｳｶ三好　優香</v>
      </c>
      <c r="G40"/>
      <c r="H40"/>
      <c r="I40"/>
      <c r="J40"/>
      <c r="K40"/>
      <c r="L40"/>
      <c r="M40"/>
      <c r="N40"/>
      <c r="O40"/>
      <c r="P40"/>
      <c r="Q40">
        <f>IF(入力!G31="","",入力!G31)</f>
        <v>6.0</v>
      </c>
      <c r="R40"/>
      <c r="S40"/>
      <c r="T40" t="str">
        <f>IF(入力!I31="","",入力!I31)</f>
        <v>いすみ市立大原小学校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>
        <f>IF(入力!M31="","",入力!M31)</f>
        <v>5.15277267E8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>
        <f>IF(入力!P31="","",入力!P31)</f>
        <v>148.0</v>
      </c>
      <c r="BA40"/>
      <c r="BB40"/>
      <c r="BC40"/>
      <c r="BD40"/>
      <c r="BE40"/>
      <c r="BF40"/>
    </row>
    <row r="41" spans="8:8" ht="15.0" customHeight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8:8" ht="15.0" customHeight="1">
      <c r="C42">
        <f>IF(入力!B33="","",入力!B33)</f>
        <v>5.0</v>
      </c>
      <c r="D42"/>
      <c r="E42"/>
      <c r="F42" t="str">
        <f>IF(入力!C34="","",入力!C33&amp;"　"&amp;入力!E33&amp;""&amp;入力!C34&amp;"　"&amp;入力!E34)</f>
        <v>ｺﾞﾄｳ　ﾕｳﾅ後藤　友奈</v>
      </c>
      <c r="G42"/>
      <c r="H42"/>
      <c r="I42"/>
      <c r="J42"/>
      <c r="K42"/>
      <c r="L42"/>
      <c r="M42"/>
      <c r="N42"/>
      <c r="O42"/>
      <c r="P42"/>
      <c r="Q42">
        <f>IF(入力!G33="","",入力!G33)</f>
        <v>6.0</v>
      </c>
      <c r="R42"/>
      <c r="S42"/>
      <c r="T42" t="str">
        <f>IF(入力!I33="","",入力!I33)</f>
        <v>いすみ市立大原小学校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>
        <f>IF(入力!M33="","",入力!M33)</f>
        <v>5.16108829E8</v>
      </c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>
        <f>IF(入力!P33="","",入力!P33)</f>
        <v>157.0</v>
      </c>
      <c r="BA42"/>
      <c r="BB42"/>
      <c r="BC42"/>
      <c r="BD42"/>
      <c r="BE42"/>
      <c r="BF42"/>
    </row>
    <row r="43" spans="8:8" ht="15.0" customHeight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8:8" ht="15.0" customHeight="1">
      <c r="C44">
        <f>IF(入力!B35="","",入力!B35)</f>
        <v>6.0</v>
      </c>
      <c r="D44"/>
      <c r="E44"/>
      <c r="F44" t="str">
        <f>IF(入力!C36="","",入力!C35&amp;"　"&amp;入力!E35&amp;""&amp;入力!C36&amp;"　"&amp;入力!E36)</f>
        <v>ﾓﾘﾉﾌﾞ　ｼﾞｭﾘ森信　樹里</v>
      </c>
      <c r="G44"/>
      <c r="H44"/>
      <c r="I44"/>
      <c r="J44"/>
      <c r="K44"/>
      <c r="L44"/>
      <c r="M44"/>
      <c r="N44"/>
      <c r="O44"/>
      <c r="P44"/>
      <c r="Q44">
        <f>IF(入力!G35="","",入力!G35)</f>
        <v>6.0</v>
      </c>
      <c r="R44"/>
      <c r="S44"/>
      <c r="T44" t="str">
        <f>IF(入力!I35="","",入力!I35)</f>
        <v>いすみ市立大原小学校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f>IF(入力!M35="","",入力!M35)</f>
        <v>5.13148364E8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>
        <f>IF(入力!P35="","",入力!P35)</f>
        <v>138.0</v>
      </c>
      <c r="BA44"/>
      <c r="BB44"/>
      <c r="BC44"/>
      <c r="BD44"/>
      <c r="BE44"/>
      <c r="BF44"/>
    </row>
    <row r="45" spans="8:8" ht="15.0" customHeight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8:8" ht="15.0" customHeight="1">
      <c r="C46">
        <f>IF(入力!B37="","",入力!B37)</f>
        <v>7.0</v>
      </c>
      <c r="D46"/>
      <c r="E46"/>
      <c r="F46" t="str">
        <f>IF(入力!C38="","",入力!C37&amp;"　"&amp;入力!E37&amp;""&amp;入力!C38&amp;"　"&amp;入力!E38)</f>
        <v>ﾏﾂｵ　ｶﾔｺ松尾　夏也子</v>
      </c>
      <c r="G46"/>
      <c r="H46"/>
      <c r="I46"/>
      <c r="J46"/>
      <c r="K46"/>
      <c r="L46"/>
      <c r="M46"/>
      <c r="N46"/>
      <c r="O46"/>
      <c r="P46"/>
      <c r="Q46">
        <f>IF(入力!G37="","",入力!G37)</f>
        <v>6.0</v>
      </c>
      <c r="R46"/>
      <c r="S46"/>
      <c r="T46" t="str">
        <f>IF(入力!I37="","",入力!I37)</f>
        <v>いすみ市立大原小学校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>
        <f>IF(入力!M37="","",入力!M37)</f>
        <v>5.15277335E8</v>
      </c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>
        <f>IF(入力!P37="","",入力!P37)</f>
        <v>146.0</v>
      </c>
      <c r="BA46"/>
      <c r="BB46"/>
      <c r="BC46"/>
      <c r="BD46"/>
      <c r="BE46"/>
      <c r="BF46"/>
    </row>
    <row r="47" spans="8:8" ht="15.0" customHeight="1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8:8" ht="15.0" customHeight="1">
      <c r="C48">
        <f>IF(入力!B39="","",入力!B39)</f>
        <v>8.0</v>
      </c>
      <c r="D48"/>
      <c r="E48"/>
      <c r="F48" t="str">
        <f>IF(入力!C40="","",入力!C39&amp;"　"&amp;入力!E39&amp;""&amp;入力!C40&amp;"　"&amp;入力!E40)</f>
        <v>ｵｵｿﾈ　ﾏﾅｶ大曽根　愛香</v>
      </c>
      <c r="G48"/>
      <c r="H48"/>
      <c r="I48"/>
      <c r="J48"/>
      <c r="K48"/>
      <c r="L48"/>
      <c r="M48"/>
      <c r="N48"/>
      <c r="O48"/>
      <c r="P48"/>
      <c r="Q48">
        <f>IF(入力!G39="","",入力!G39)</f>
        <v>6.0</v>
      </c>
      <c r="R48"/>
      <c r="S48"/>
      <c r="T48" t="str">
        <f>IF(入力!I39="","",入力!I39)</f>
        <v>いすみ市立夷隅小学校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>
        <f>IF(入力!M39="","",入力!M39)</f>
        <v>5.139849E8</v>
      </c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>
        <f>IF(入力!P39="","",入力!P39)</f>
        <v>154.0</v>
      </c>
      <c r="BA48"/>
      <c r="BB48"/>
      <c r="BC48"/>
      <c r="BD48"/>
      <c r="BE48"/>
      <c r="BF48"/>
    </row>
    <row r="49" spans="8:8" ht="15.0" customHeight="1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8:8" ht="15.0" customHeight="1">
      <c r="C50">
        <f>IF(入力!B41="","",入力!B41)</f>
        <v>9.0</v>
      </c>
      <c r="D50"/>
      <c r="E50"/>
      <c r="F50" t="str">
        <f>IF(入力!C42="","",入力!C41&amp;"　"&amp;入力!E41&amp;""&amp;入力!C42&amp;"　"&amp;入力!E42)</f>
        <v>ｶﾄｳ　ｴﾚﾝ加藤　瑛恋</v>
      </c>
      <c r="G50"/>
      <c r="H50"/>
      <c r="I50"/>
      <c r="J50"/>
      <c r="K50"/>
      <c r="L50"/>
      <c r="M50"/>
      <c r="N50"/>
      <c r="O50"/>
      <c r="P50"/>
      <c r="Q50">
        <f>IF(入力!G41="","",入力!G41)</f>
        <v>6.0</v>
      </c>
      <c r="R50"/>
      <c r="S50"/>
      <c r="T50" t="str">
        <f>IF(入力!I41="","",入力!I41)</f>
        <v>御宿町立御宿小学校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>
        <f>IF(入力!M41="","",入力!M41)</f>
        <v>5.16109207E8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>
        <f>IF(入力!P41="","",入力!P41)</f>
        <v>143.0</v>
      </c>
      <c r="BA50"/>
      <c r="BB50"/>
      <c r="BC50"/>
      <c r="BD50"/>
      <c r="BE50"/>
      <c r="BF50"/>
    </row>
    <row r="51" spans="8:8" ht="15.0" customHeight="1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8:8" ht="15.0" customHeight="1">
      <c r="C52">
        <f>IF(入力!B43="","",入力!B43)</f>
        <v>10.0</v>
      </c>
      <c r="D52"/>
      <c r="E52"/>
      <c r="F52" t="str">
        <f>IF(入力!C44="","",入力!C43&amp;"　"&amp;入力!E43&amp;""&amp;入力!C44&amp;"　"&amp;入力!E44)</f>
        <v>ﾔｼﾛ　ﾓﾓｶ屋代　桃香</v>
      </c>
      <c r="G52"/>
      <c r="H52"/>
      <c r="I52"/>
      <c r="J52"/>
      <c r="K52"/>
      <c r="L52"/>
      <c r="M52"/>
      <c r="N52"/>
      <c r="O52"/>
      <c r="P52"/>
      <c r="Q52">
        <f>IF(入力!G43="","",入力!G43)</f>
        <v>4.0</v>
      </c>
      <c r="R52"/>
      <c r="S52"/>
      <c r="T52" t="str">
        <f>IF(入力!I43="","",入力!I43)</f>
        <v>いすみ市立大原小学校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>
        <f>IF(入力!M43="","",入力!M43)</f>
        <v>5.14242038E8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>
        <f>IF(入力!P43="","",入力!P43)</f>
        <v>142.0</v>
      </c>
      <c r="BA52"/>
      <c r="BB52"/>
      <c r="BC52"/>
      <c r="BD52"/>
      <c r="BE52"/>
      <c r="BF52"/>
    </row>
    <row r="53" spans="8:8" ht="15.0" customHeight="1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8:8" ht="15.0" customHeight="1">
      <c r="C54">
        <f>IF(入力!B45="","",入力!B45)</f>
        <v>11.0</v>
      </c>
      <c r="D54"/>
      <c r="E54"/>
      <c r="F54" t="str">
        <f>IF(入力!C46="","",入力!C45&amp;"　"&amp;入力!E45&amp;""&amp;入力!C46&amp;"　"&amp;入力!E46)</f>
        <v>ｵｶ　ﾋﾏﾜﾘ岡　ひまわり</v>
      </c>
      <c r="G54"/>
      <c r="H54"/>
      <c r="I54"/>
      <c r="J54"/>
      <c r="K54"/>
      <c r="L54"/>
      <c r="M54"/>
      <c r="N54"/>
      <c r="O54"/>
      <c r="P54"/>
      <c r="Q54">
        <f>IF(入力!G45="","",入力!G45)</f>
        <v>4.0</v>
      </c>
      <c r="R54"/>
      <c r="S54"/>
      <c r="T54" t="str">
        <f>IF(入力!I45="","",入力!I45)</f>
        <v>いすみ市立大原小学校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f>IF(入力!M45="","",入力!M45)</f>
        <v>5.14624025E8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>
        <f>IF(入力!P45="","",入力!P45)</f>
        <v>140.0</v>
      </c>
      <c r="BA54"/>
      <c r="BB54"/>
      <c r="BC54"/>
      <c r="BD54"/>
      <c r="BE54"/>
      <c r="BF54"/>
    </row>
    <row r="55" spans="8:8" ht="15.0" customHeight="1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8:8" ht="15.0" customHeight="1">
      <c r="C56">
        <f>IF(入力!B47="","",入力!B47)</f>
        <v>12.0</v>
      </c>
      <c r="D56"/>
      <c r="E56"/>
      <c r="F56" t="str">
        <f>IF(入力!C48="","",入力!C47&amp;"　"&amp;入力!E47&amp;""&amp;入力!C48&amp;"　"&amp;入力!E48)</f>
        <v>ｱｿｳ　ｶﾘﾝ麻生　花凜</v>
      </c>
      <c r="G56"/>
      <c r="H56"/>
      <c r="I56"/>
      <c r="J56"/>
      <c r="K56"/>
      <c r="L56"/>
      <c r="M56"/>
      <c r="N56"/>
      <c r="O56"/>
      <c r="P56"/>
      <c r="Q56">
        <f>IF(入力!G47="","",入力!G47)</f>
        <v>4.0</v>
      </c>
      <c r="R56"/>
      <c r="S56"/>
      <c r="T56" t="str">
        <f>IF(入力!I47="","",入力!I47)</f>
        <v>茂原市立緑ケ丘小学校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>
        <f>IF(入力!M47="","",入力!M47)</f>
        <v>5.16218982E8</v>
      </c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>
        <f>IF(入力!P47="","",入力!P47)</f>
        <v>141.0</v>
      </c>
      <c r="BA56"/>
      <c r="BB56"/>
      <c r="BC56"/>
      <c r="BD56"/>
      <c r="BE56"/>
      <c r="BF56"/>
    </row>
    <row r="57" spans="8:8" ht="15.0" customHeight="1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</row>
    <row r="58" spans="8:8" ht="5.25" customHeight="1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</row>
    <row r="59" spans="8:8">
      <c r="C59" t="s">
        <v>58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8:8">
      <c r="C60" t="s">
        <v>59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</row>
    <row r="61" spans="8:8">
      <c r="C61" t="s">
        <v>60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8:8">
      <c r="C62" t="s">
        <v>61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8:8">
      <c r="C63" t="s">
        <v>62</v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 t="s">
        <v>63</v>
      </c>
      <c r="BF63"/>
    </row>
    <row r="64" spans="8:8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 t="s">
        <v>64</v>
      </c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</row>
    <row r="65" spans="8:8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</sheetData>
  <sheetProtection sheet="1"/>
  <mergeCells count="168">
    <mergeCell ref="AJ34:AY35"/>
    <mergeCell ref="AS20:BF20"/>
    <mergeCell ref="AB26:AE26"/>
    <mergeCell ref="T33:AI33"/>
    <mergeCell ref="Z25:AT25"/>
    <mergeCell ref="AB22:AE22"/>
    <mergeCell ref="H25:Q25"/>
    <mergeCell ref="Q48:S49"/>
    <mergeCell ref="C34:E35"/>
    <mergeCell ref="H27:Q27"/>
    <mergeCell ref="W26:Y27"/>
    <mergeCell ref="T44:AI45"/>
    <mergeCell ref="H22:Q22"/>
    <mergeCell ref="F36:P37"/>
    <mergeCell ref="T48:AI49"/>
    <mergeCell ref="Q56:S57"/>
    <mergeCell ref="O21:AC21"/>
    <mergeCell ref="C25:G25"/>
    <mergeCell ref="H26:Q26"/>
    <mergeCell ref="H16:J16"/>
    <mergeCell ref="T34:AI35"/>
    <mergeCell ref="K16:X16"/>
    <mergeCell ref="AJ48:AY49"/>
    <mergeCell ref="AY28:BE28"/>
    <mergeCell ref="W24:Y25"/>
    <mergeCell ref="BC29:BF29"/>
    <mergeCell ref="AZ34:BF35"/>
    <mergeCell ref="AG24:AT24"/>
    <mergeCell ref="Q54:S55"/>
    <mergeCell ref="F44:P45"/>
    <mergeCell ref="C24:G24"/>
    <mergeCell ref="C8:Q10"/>
    <mergeCell ref="Y16:AI16"/>
    <mergeCell ref="AZ48:BF49"/>
    <mergeCell ref="T52:AI53"/>
    <mergeCell ref="AZ44:BF45"/>
    <mergeCell ref="R28:S29"/>
    <mergeCell ref="AD20:AR20"/>
    <mergeCell ref="H12:J14"/>
    <mergeCell ref="C5:BF5"/>
    <mergeCell ref="AZ1:BA1"/>
    <mergeCell ref="AJ38:AY39"/>
    <mergeCell ref="AZ42:BF43"/>
    <mergeCell ref="Z29:AT29"/>
    <mergeCell ref="BD1:BE1"/>
    <mergeCell ref="AV1:AW1"/>
    <mergeCell ref="F54:P55"/>
    <mergeCell ref="R22:S23"/>
    <mergeCell ref="C26:G26"/>
    <mergeCell ref="C28:G28"/>
    <mergeCell ref="F34:P35"/>
    <mergeCell ref="C27:G27"/>
    <mergeCell ref="AJ40:AY41"/>
    <mergeCell ref="AY22:BE22"/>
    <mergeCell ref="AU24:AW25"/>
    <mergeCell ref="AJ36:AY37"/>
    <mergeCell ref="AU28:AW29"/>
    <mergeCell ref="Z23:AT23"/>
    <mergeCell ref="AR63:BD64"/>
    <mergeCell ref="AS21:BF21"/>
    <mergeCell ref="AZ46:BF47"/>
    <mergeCell ref="AZ33:BF33"/>
    <mergeCell ref="AJ42:AY43"/>
    <mergeCell ref="BE63:BF64"/>
    <mergeCell ref="T40:AI41"/>
    <mergeCell ref="AS19:BF19"/>
    <mergeCell ref="AJ52:AY53"/>
    <mergeCell ref="BC23:BF23"/>
    <mergeCell ref="AD21:AR21"/>
    <mergeCell ref="BC25:BF25"/>
    <mergeCell ref="AJ44:AY45"/>
    <mergeCell ref="BC27:BF27"/>
    <mergeCell ref="AZ40:BF41"/>
    <mergeCell ref="C29:G29"/>
    <mergeCell ref="Y17:AI18"/>
    <mergeCell ref="AV16:AY18"/>
    <mergeCell ref="AY26:BE26"/>
    <mergeCell ref="AJ56:AY57"/>
    <mergeCell ref="W28:Y29"/>
    <mergeCell ref="AD19:AR19"/>
    <mergeCell ref="AZ52:BF53"/>
    <mergeCell ref="O19:AC19"/>
    <mergeCell ref="F48:P49"/>
    <mergeCell ref="H29:Q29"/>
    <mergeCell ref="Q36:S37"/>
    <mergeCell ref="Q38:S39"/>
    <mergeCell ref="Q34:S35"/>
    <mergeCell ref="AJ46:AY47"/>
    <mergeCell ref="T54:AI55"/>
    <mergeCell ref="AU22:AW23"/>
    <mergeCell ref="AZ50:BF51"/>
    <mergeCell ref="H24:Q24"/>
    <mergeCell ref="Q42:S43"/>
    <mergeCell ref="T28:V29"/>
    <mergeCell ref="R26:S27"/>
    <mergeCell ref="Q33:S33"/>
    <mergeCell ref="R24:S25"/>
    <mergeCell ref="AJ54:AY55"/>
    <mergeCell ref="AZ16:BE17"/>
    <mergeCell ref="AG22:AT22"/>
    <mergeCell ref="AZ36:BF37"/>
    <mergeCell ref="AT16:AU18"/>
    <mergeCell ref="AN16:AS18"/>
    <mergeCell ref="F50:P51"/>
    <mergeCell ref="W22:Y23"/>
    <mergeCell ref="C19:N19"/>
    <mergeCell ref="C56:E57"/>
    <mergeCell ref="C54:E55"/>
    <mergeCell ref="C52:E53"/>
    <mergeCell ref="F56:P57"/>
    <mergeCell ref="H23:Q23"/>
    <mergeCell ref="Q44:S45"/>
    <mergeCell ref="C33:E33"/>
    <mergeCell ref="F38:P39"/>
    <mergeCell ref="C38:E39"/>
    <mergeCell ref="T42:AI43"/>
    <mergeCell ref="T56:AI57"/>
    <mergeCell ref="H17:T18"/>
    <mergeCell ref="F42:P43"/>
    <mergeCell ref="O20:AC20"/>
    <mergeCell ref="C22:G22"/>
    <mergeCell ref="C23:G23"/>
    <mergeCell ref="AZ18:BE18"/>
    <mergeCell ref="AG26:AT26"/>
    <mergeCell ref="Z27:AT27"/>
    <mergeCell ref="AX27:BA27"/>
    <mergeCell ref="AU26:AW27"/>
    <mergeCell ref="AX25:BA25"/>
    <mergeCell ref="AB24:AE24"/>
    <mergeCell ref="F46:P47"/>
    <mergeCell ref="Q50:S51"/>
    <mergeCell ref="C16:G18"/>
    <mergeCell ref="F52:P53"/>
    <mergeCell ref="BF16:BF17"/>
    <mergeCell ref="AJ33:AY33"/>
    <mergeCell ref="AZ38:BF39"/>
    <mergeCell ref="AG28:AT28"/>
    <mergeCell ref="AX29:BA29"/>
    <mergeCell ref="AZ54:BF55"/>
    <mergeCell ref="AZ56:BF57"/>
    <mergeCell ref="AJ50:AY51"/>
    <mergeCell ref="AY24:BE24"/>
    <mergeCell ref="AB28:AE28"/>
    <mergeCell ref="AX23:BA23"/>
    <mergeCell ref="T36:AI37"/>
    <mergeCell ref="C20:N20"/>
    <mergeCell ref="U17:X18"/>
    <mergeCell ref="H28:Q28"/>
    <mergeCell ref="C50:E51"/>
    <mergeCell ref="Q40:S41"/>
    <mergeCell ref="F40:P41"/>
    <mergeCell ref="C40:E41"/>
    <mergeCell ref="T38:AI39"/>
    <mergeCell ref="C21:N21"/>
    <mergeCell ref="AJ16:AM18"/>
    <mergeCell ref="T50:AI51"/>
    <mergeCell ref="F33:P33"/>
    <mergeCell ref="C48:E49"/>
    <mergeCell ref="Q52:S53"/>
    <mergeCell ref="C46:E47"/>
    <mergeCell ref="T24:V25"/>
    <mergeCell ref="C36:E37"/>
    <mergeCell ref="C42:E43"/>
    <mergeCell ref="T46:AI47"/>
    <mergeCell ref="T22:V23"/>
    <mergeCell ref="C44:E45"/>
    <mergeCell ref="Q46:S47"/>
    <mergeCell ref="T26:V27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T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0"/>
    <col min="2" max="2" customWidth="1" width="6.125" style="0"/>
    <col min="3" max="3" customWidth="1" width="7.375" style="0"/>
    <col min="4" max="4" customWidth="1" width="7.375" style="0"/>
    <col min="5" max="5" customWidth="1" width="7.375" style="0"/>
    <col min="6" max="6" customWidth="1" width="7.375" style="0"/>
    <col min="7" max="7" customWidth="1" width="6.125" style="0"/>
    <col min="8" max="8" customWidth="1" width="6.125" style="0"/>
    <col min="9" max="9" customWidth="1" width="6.125" style="0"/>
    <col min="10" max="10" customWidth="1" width="6.125" style="0"/>
    <col min="11" max="11" customWidth="1" width="6.125" style="0"/>
    <col min="12" max="12" customWidth="1" width="6.125" style="0"/>
    <col min="13" max="13" customWidth="1" width="6.125" style="0"/>
    <col min="14" max="14" customWidth="1" width="6.125" style="0"/>
    <col min="15" max="15" customWidth="1" width="6.125" style="0"/>
    <col min="16" max="16" customWidth="1" width="6.625" style="0"/>
    <col min="17" max="17" customWidth="1" width="6.625" style="0"/>
    <col min="18" max="18" customWidth="1" width="6.625" style="0"/>
    <col min="19" max="19" customWidth="1" width="6.625" style="0"/>
    <col min="20" max="20" customWidth="1" width="6.625" style="0"/>
    <col min="21" max="21" customWidth="1" width="6.625" style="0"/>
    <col min="22" max="22" customWidth="1" width="6.625" style="0"/>
    <col min="23" max="23" customWidth="1" width="9.0" style="0"/>
    <col min="24" max="24" customWidth="1" width="9.0" style="0"/>
    <col min="25" max="25" customWidth="1" width="9.0" style="0"/>
    <col min="26" max="26" customWidth="1" width="9.0" style="0"/>
    <col min="27" max="27" customWidth="1" width="9.0" style="0"/>
    <col min="28" max="28" customWidth="1" width="9.0" style="0"/>
    <col min="29" max="29" customWidth="1" width="9.0" style="0"/>
    <col min="30" max="30" customWidth="1" width="9.0" style="0"/>
    <col min="31" max="31" customWidth="1" width="9.0" style="0"/>
    <col min="32" max="32" customWidth="1" width="9.0" style="0"/>
    <col min="33" max="33" customWidth="1" width="9.0" style="0"/>
    <col min="34" max="34" customWidth="1" width="9.0" style="0"/>
    <col min="35" max="35" customWidth="1" width="9.0" style="0"/>
    <col min="36" max="36" customWidth="1" width="9.0" style="0"/>
    <col min="37" max="37" customWidth="1" width="9.0" style="0"/>
    <col min="38" max="38" customWidth="1" width="9.0" style="0"/>
    <col min="39" max="39" customWidth="1" width="9.0" style="0"/>
    <col min="40" max="40" customWidth="1" width="9.0" style="0"/>
    <col min="41" max="41" customWidth="1" width="9.0" style="0"/>
    <col min="42" max="42" customWidth="1" width="9.0" style="0"/>
    <col min="43" max="43" customWidth="1" width="9.0" style="0"/>
    <col min="44" max="44" customWidth="1" width="9.0" style="0"/>
    <col min="45" max="45" customWidth="1" width="9.0" style="0"/>
    <col min="46" max="46" customWidth="1" width="9.0" style="0"/>
    <col min="47" max="47" customWidth="1" width="9.0" style="0"/>
    <col min="48" max="48" customWidth="1" width="9.0" style="0"/>
    <col min="49" max="49" customWidth="1" width="9.0" style="0"/>
    <col min="50" max="50" customWidth="1" width="9.0" style="0"/>
    <col min="51" max="51" customWidth="1" width="9.0" style="0"/>
    <col min="52" max="52" customWidth="1" width="9.0" style="0"/>
    <col min="53" max="53" customWidth="1" width="9.0" style="0"/>
    <col min="54" max="54" customWidth="1" width="9.0" style="0"/>
    <col min="55" max="55" customWidth="1" width="9.0" style="0"/>
    <col min="56" max="56" customWidth="1" width="9.0" style="0"/>
    <col min="57" max="57" customWidth="1" width="9.0" style="0"/>
    <col min="58" max="58" customWidth="1" width="9.0" style="0"/>
    <col min="59" max="59" customWidth="1" width="9.0" style="0"/>
    <col min="60" max="60" customWidth="1" width="9.0" style="0"/>
    <col min="61" max="61" customWidth="1" width="9.0" style="0"/>
    <col min="62" max="62" customWidth="1" width="9.0" style="0"/>
    <col min="63" max="63" customWidth="1" width="9.0" style="0"/>
    <col min="64" max="64" customWidth="1" width="9.0" style="0"/>
    <col min="65" max="65" customWidth="1" width="9.0" style="0"/>
    <col min="66" max="66" customWidth="1" width="9.0" style="0"/>
    <col min="67" max="67" customWidth="1" width="9.0" style="0"/>
    <col min="68" max="68" customWidth="1" width="9.0" style="0"/>
    <col min="69" max="69" customWidth="1" width="9.0" style="0"/>
    <col min="70" max="70" customWidth="1" width="9.0" style="0"/>
    <col min="71" max="71" customWidth="1" width="9.0" style="0"/>
    <col min="72" max="72" customWidth="1" width="9.0" style="0"/>
    <col min="73" max="73" customWidth="1" width="9.0" style="0"/>
    <col min="74" max="74" customWidth="1" width="9.0" style="0"/>
    <col min="75" max="75" customWidth="1" width="9.0" style="0"/>
    <col min="76" max="76" customWidth="1" width="9.0" style="0"/>
    <col min="77" max="77" customWidth="1" width="9.0" style="0"/>
    <col min="78" max="78" customWidth="1" width="9.0" style="0"/>
    <col min="79" max="79" customWidth="1" width="9.0" style="0"/>
    <col min="80" max="80" customWidth="1" width="9.0" style="0"/>
    <col min="81" max="81" customWidth="1" width="9.0" style="0"/>
    <col min="82" max="82" customWidth="1" width="9.0" style="0"/>
    <col min="83" max="83" customWidth="1" width="9.0" style="0"/>
    <col min="84" max="84" customWidth="1" width="9.0" style="0"/>
    <col min="85" max="85" customWidth="1" width="9.0" style="0"/>
    <col min="86" max="86" customWidth="1" width="9.0" style="0"/>
    <col min="87" max="87" customWidth="1" width="9.0" style="0"/>
    <col min="88" max="88" customWidth="1" width="9.0" style="0"/>
    <col min="89" max="89" customWidth="1" width="9.0" style="0"/>
    <col min="90" max="90" customWidth="1" width="9.0" style="0"/>
    <col min="91" max="91" customWidth="1" width="9.0" style="0"/>
    <col min="92" max="92" customWidth="1" width="9.0" style="0"/>
    <col min="93" max="93" customWidth="1" width="9.0" style="0"/>
    <col min="94" max="94" customWidth="1" width="9.0" style="0"/>
    <col min="95" max="95" customWidth="1" width="9.0" style="0"/>
    <col min="96" max="96" customWidth="1" width="9.0" style="0"/>
    <col min="97" max="97" customWidth="1" width="9.0" style="0"/>
    <col min="98" max="98" customWidth="1" width="9.0" style="0"/>
    <col min="99" max="99" customWidth="1" width="9.0" style="0"/>
    <col min="100" max="100" customWidth="1" width="9.0" style="0"/>
    <col min="101" max="101" customWidth="1" width="9.0" style="0"/>
    <col min="102" max="102" customWidth="1" width="9.0" style="0"/>
    <col min="103" max="103" customWidth="1" width="9.0" style="0"/>
    <col min="104" max="104" customWidth="1" width="9.0" style="0"/>
    <col min="105" max="105" customWidth="1" width="9.0" style="0"/>
    <col min="106" max="106" customWidth="1" width="9.0" style="0"/>
    <col min="107" max="107" customWidth="1" width="9.0" style="0"/>
    <col min="108" max="108" customWidth="1" width="9.0" style="0"/>
    <col min="109" max="109" customWidth="1" width="9.0" style="0"/>
    <col min="110" max="110" customWidth="1" width="9.0" style="0"/>
    <col min="111" max="111" customWidth="1" width="9.0" style="0"/>
    <col min="112" max="112" customWidth="1" width="9.0" style="0"/>
    <col min="113" max="113" customWidth="1" width="9.0" style="0"/>
    <col min="114" max="114" customWidth="1" width="9.0" style="0"/>
    <col min="115" max="115" customWidth="1" width="9.0" style="0"/>
    <col min="116" max="116" customWidth="1" width="9.0" style="0"/>
    <col min="117" max="117" customWidth="1" width="9.0" style="0"/>
    <col min="118" max="118" customWidth="1" width="9.0" style="0"/>
    <col min="119" max="119" customWidth="1" width="9.0" style="0"/>
    <col min="120" max="120" customWidth="1" width="9.0" style="0"/>
    <col min="121" max="121" customWidth="1" width="9.0" style="0"/>
    <col min="122" max="122" customWidth="1" width="9.0" style="0"/>
    <col min="123" max="123" customWidth="1" width="9.0" style="0"/>
    <col min="124" max="124" customWidth="1" width="9.0" style="0"/>
    <col min="125" max="125" customWidth="1" width="9.0" style="0"/>
    <col min="126" max="126" customWidth="1" width="9.0" style="0"/>
    <col min="127" max="127" customWidth="1" width="9.0" style="0"/>
    <col min="128" max="128" customWidth="1" width="9.0" style="0"/>
    <col min="129" max="129" customWidth="1" width="9.0" style="0"/>
    <col min="130" max="130" customWidth="1" width="9.0" style="0"/>
    <col min="131" max="131" customWidth="1" width="9.0" style="0"/>
    <col min="132" max="132" customWidth="1" width="9.0" style="0"/>
    <col min="133" max="133" customWidth="1" width="9.0" style="0"/>
    <col min="134" max="134" customWidth="1" width="9.0" style="0"/>
    <col min="135" max="135" customWidth="1" width="9.0" style="0"/>
    <col min="136" max="136" customWidth="1" width="9.0" style="0"/>
    <col min="137" max="137" customWidth="1" width="9.0" style="0"/>
    <col min="138" max="138" customWidth="1" width="9.0" style="0"/>
    <col min="139" max="139" customWidth="1" width="9.0" style="0"/>
    <col min="140" max="140" customWidth="1" width="9.0" style="0"/>
    <col min="141" max="141" customWidth="1" width="9.0" style="0"/>
    <col min="142" max="142" customWidth="1" width="9.0" style="0"/>
    <col min="143" max="143" customWidth="1" width="9.0" style="0"/>
    <col min="144" max="144" customWidth="1" width="9.0" style="0"/>
    <col min="145" max="145" customWidth="1" width="9.0" style="0"/>
    <col min="146" max="146" customWidth="1" width="9.0" style="0"/>
    <col min="147" max="147" customWidth="1" width="9.0" style="0"/>
    <col min="148" max="148" customWidth="1" width="9.0" style="0"/>
    <col min="149" max="149" customWidth="1" width="9.0" style="0"/>
    <col min="150" max="150" customWidth="1" width="9.0" style="0"/>
    <col min="151" max="151" customWidth="1" width="9.0" style="0"/>
    <col min="152" max="152" customWidth="1" width="9.0" style="0"/>
    <col min="153" max="153" customWidth="1" width="9.0" style="0"/>
    <col min="154" max="154" customWidth="1" width="9.0" style="0"/>
    <col min="155" max="155" customWidth="1" width="9.0" style="0"/>
    <col min="156" max="156" customWidth="1" width="9.0" style="0"/>
    <col min="157" max="157" customWidth="1" width="9.0" style="0"/>
    <col min="158" max="158" customWidth="1" width="9.0" style="0"/>
    <col min="159" max="159" customWidth="1" width="9.0" style="0"/>
    <col min="160" max="160" customWidth="1" width="9.0" style="0"/>
    <col min="161" max="161" customWidth="1" width="9.0" style="0"/>
    <col min="162" max="162" customWidth="1" width="9.0" style="0"/>
    <col min="163" max="163" customWidth="1" width="9.0" style="0"/>
    <col min="164" max="164" customWidth="1" width="9.0" style="0"/>
    <col min="165" max="165" customWidth="1" width="9.0" style="0"/>
    <col min="166" max="166" customWidth="1" width="9.0" style="0"/>
    <col min="167" max="167" customWidth="1" width="9.0" style="0"/>
    <col min="168" max="168" customWidth="1" width="9.0" style="0"/>
    <col min="169" max="169" customWidth="1" width="9.0" style="0"/>
    <col min="170" max="170" customWidth="1" width="9.0" style="0"/>
    <col min="171" max="171" customWidth="1" width="9.0" style="0"/>
    <col min="172" max="172" customWidth="1" width="9.0" style="0"/>
    <col min="173" max="173" customWidth="1" width="9.0" style="0"/>
    <col min="174" max="174" customWidth="1" width="9.0" style="0"/>
    <col min="175" max="175" customWidth="1" width="9.0" style="0"/>
    <col min="176" max="176" customWidth="1" width="9.0" style="0"/>
    <col min="177" max="177" customWidth="1" width="9.0" style="0"/>
    <col min="178" max="178" customWidth="1" width="9.0" style="0"/>
    <col min="179" max="179" customWidth="1" width="9.0" style="0"/>
    <col min="180" max="180" customWidth="1" width="9.0" style="0"/>
    <col min="181" max="181" customWidth="1" width="9.0" style="0"/>
    <col min="182" max="182" customWidth="1" width="9.0" style="0"/>
    <col min="183" max="183" customWidth="1" width="9.0" style="0"/>
    <col min="184" max="184" customWidth="1" width="9.0" style="0"/>
    <col min="185" max="185" customWidth="1" width="9.0" style="0"/>
    <col min="186" max="186" customWidth="1" width="9.0" style="0"/>
    <col min="187" max="187" customWidth="1" width="9.0" style="0"/>
    <col min="188" max="188" customWidth="1" width="9.0" style="0"/>
    <col min="189" max="189" customWidth="1" width="9.0" style="0"/>
    <col min="190" max="190" customWidth="1" width="9.0" style="0"/>
    <col min="191" max="191" customWidth="1" width="9.0" style="0"/>
    <col min="192" max="192" customWidth="1" width="9.0" style="0"/>
    <col min="193" max="193" customWidth="1" width="9.0" style="0"/>
    <col min="194" max="194" customWidth="1" width="9.0" style="0"/>
    <col min="195" max="195" customWidth="1" width="9.0" style="0"/>
    <col min="196" max="196" customWidth="1" width="9.0" style="0"/>
    <col min="197" max="197" customWidth="1" width="9.0" style="0"/>
    <col min="198" max="198" customWidth="1" width="9.0" style="0"/>
    <col min="199" max="199" customWidth="1" width="9.0" style="0"/>
    <col min="200" max="200" customWidth="1" width="9.0" style="0"/>
    <col min="201" max="201" customWidth="1" width="9.0" style="0"/>
    <col min="202" max="202" customWidth="1" width="9.0" style="0"/>
    <col min="203" max="203" customWidth="1" width="9.0" style="0"/>
    <col min="204" max="204" customWidth="1" width="9.0" style="0"/>
    <col min="205" max="205" customWidth="1" width="9.0" style="0"/>
    <col min="206" max="206" customWidth="1" width="9.0" style="0"/>
    <col min="207" max="207" customWidth="1" width="9.0" style="0"/>
    <col min="208" max="208" customWidth="1" width="9.0" style="0"/>
    <col min="209" max="209" customWidth="1" width="9.0" style="0"/>
    <col min="210" max="210" customWidth="1" width="9.0" style="0"/>
    <col min="211" max="211" customWidth="1" width="9.0" style="0"/>
    <col min="212" max="212" customWidth="1" width="9.0" style="0"/>
    <col min="213" max="213" customWidth="1" width="9.0" style="0"/>
    <col min="214" max="214" customWidth="1" width="9.0" style="0"/>
    <col min="215" max="215" customWidth="1" width="9.0" style="0"/>
    <col min="216" max="216" customWidth="1" width="9.0" style="0"/>
    <col min="217" max="217" customWidth="1" width="9.0" style="0"/>
    <col min="218" max="218" customWidth="1" width="9.0" style="0"/>
    <col min="219" max="219" customWidth="1" width="9.0" style="0"/>
    <col min="220" max="220" customWidth="1" width="9.0" style="0"/>
    <col min="221" max="221" customWidth="1" width="9.0" style="0"/>
    <col min="222" max="222" customWidth="1" width="9.0" style="0"/>
    <col min="223" max="223" customWidth="1" width="9.0" style="0"/>
    <col min="224" max="224" customWidth="1" width="9.0" style="0"/>
    <col min="225" max="225" customWidth="1" width="9.0" style="0"/>
    <col min="226" max="226" customWidth="1" width="9.0" style="0"/>
    <col min="227" max="227" customWidth="1" width="9.0" style="0"/>
    <col min="228" max="228" customWidth="1" width="9.0" style="0"/>
    <col min="229" max="229" customWidth="1" width="9.0" style="0"/>
    <col min="230" max="230" customWidth="1" width="9.0" style="0"/>
    <col min="231" max="231" customWidth="1" width="9.0" style="0"/>
    <col min="232" max="232" customWidth="1" width="9.0" style="0"/>
    <col min="233" max="233" customWidth="1" width="9.0" style="0"/>
    <col min="234" max="234" customWidth="1" width="9.0" style="0"/>
    <col min="235" max="235" customWidth="1" width="9.0" style="0"/>
    <col min="236" max="236" customWidth="1" width="9.0" style="0"/>
    <col min="237" max="237" customWidth="1" width="9.0" style="0"/>
    <col min="238" max="238" customWidth="1" width="9.0" style="0"/>
    <col min="239" max="239" customWidth="1" width="9.0" style="0"/>
    <col min="240" max="240" customWidth="1" width="9.0" style="0"/>
    <col min="241" max="241" customWidth="1" width="9.0" style="0"/>
    <col min="242" max="242" customWidth="1" width="9.0" style="0"/>
    <col min="243" max="243" customWidth="1" width="9.0" style="0"/>
    <col min="244" max="244" customWidth="1" width="9.0" style="0"/>
    <col min="245" max="245" customWidth="1" width="9.0" style="0"/>
    <col min="246" max="246" customWidth="1" width="9.0" style="0"/>
    <col min="247" max="247" customWidth="1" width="9.0" style="0"/>
    <col min="248" max="248" customWidth="1" width="9.0" style="0"/>
    <col min="249" max="249" customWidth="1" width="9.0" style="0"/>
    <col min="250" max="250" customWidth="1" width="9.0" style="0"/>
    <col min="251" max="251" customWidth="1" width="9.0" style="0"/>
    <col min="252" max="252" customWidth="1" width="9.0" style="0"/>
    <col min="253" max="253" customWidth="1" width="9.0" style="0"/>
    <col min="254" max="254" customWidth="1" width="9.0" style="0"/>
    <col min="255" max="255" customWidth="1" width="9.0" style="0"/>
    <col min="256" max="256" customWidth="1" width="9.0" style="0"/>
    <col min="257" max="16384" width="9" style="0" hidden="0"/>
  </cols>
  <sheetData>
    <row r="1" spans="8:8" ht="28.5">
      <c r="A1" t="s">
        <v>25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8:8" ht="14.45" customHeight="1">
      <c r="A2" t="s">
        <v>0</v>
      </c>
      <c r="B2"/>
      <c r="C2" t="str">
        <f>IF(入力!C3="","",入力!C3)</f>
        <v>わかしおスポーツクラブ</v>
      </c>
      <c r="D2"/>
      <c r="E2"/>
      <c r="F2"/>
      <c r="G2"/>
      <c r="H2"/>
      <c r="I2"/>
      <c r="J2" t="str">
        <f>IF(入力!J3="","",入力!J3)</f>
        <v>女子</v>
      </c>
      <c r="K2"/>
      <c r="L2"/>
      <c r="M2"/>
      <c r="N2"/>
      <c r="O2"/>
    </row>
    <row r="3" spans="8:8" ht="14.4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8:8" ht="15.0" customHeight="1">
      <c r="A4" t="s">
        <v>18</v>
      </c>
      <c r="B4"/>
      <c r="C4">
        <f>IF(入力!C4="","",IF(入力!C5="",入力!C4,入力!C4&amp;"　　"&amp;入力!C5))</f>
        <v>4.33427251E8</v>
      </c>
      <c r="D4"/>
      <c r="E4"/>
      <c r="F4"/>
      <c r="G4"/>
      <c r="H4"/>
      <c r="I4"/>
      <c r="J4"/>
      <c r="K4"/>
      <c r="L4"/>
      <c r="M4"/>
      <c r="N4"/>
      <c r="O4"/>
    </row>
    <row r="5" spans="8:8" ht="15.0" customHeight="1">
      <c r="A5"/>
      <c r="B5"/>
      <c r="C5"/>
      <c r="D5"/>
      <c r="E5"/>
      <c r="F5"/>
      <c r="G5"/>
      <c r="H5"/>
      <c r="I5"/>
      <c r="J5" t="s">
        <v>23</v>
      </c>
      <c r="K5"/>
      <c r="L5"/>
      <c r="M5"/>
      <c r="N5"/>
      <c r="O5"/>
    </row>
    <row r="6" spans="8:8" ht="12.0" customHeight="1">
      <c r="A6" t="s">
        <v>1</v>
      </c>
      <c r="B6"/>
      <c r="C6" t="str">
        <f>IF(入力!C8="","",入力!C8&amp;"　"&amp;入力!E8)</f>
        <v>水野　成美</v>
      </c>
      <c r="D6"/>
      <c r="E6"/>
      <c r="F6"/>
      <c r="G6" t="s">
        <v>17</v>
      </c>
      <c r="H6"/>
      <c r="I6"/>
      <c r="J6" t="s">
        <v>14</v>
      </c>
      <c r="K6"/>
      <c r="L6"/>
      <c r="M6" t="s">
        <v>15</v>
      </c>
      <c r="N6"/>
      <c r="O6"/>
    </row>
    <row r="7" spans="8:8" ht="13.5" customHeight="1">
      <c r="A7"/>
      <c r="B7"/>
      <c r="C7"/>
      <c r="D7"/>
      <c r="E7"/>
      <c r="F7"/>
      <c r="G7">
        <f>IF(入力!G7="","",入力!G7)</f>
        <v>5.0807657E8</v>
      </c>
      <c r="H7"/>
      <c r="I7"/>
      <c r="J7">
        <f>IF(入力!J7="","",入力!J7)</f>
        <v>23125.0</v>
      </c>
      <c r="K7"/>
      <c r="L7"/>
      <c r="M7" t="str">
        <f>IF(入力!M7="","",入力!M7)</f>
        <v>0397897</v>
      </c>
      <c r="N7"/>
      <c r="O7"/>
    </row>
    <row r="8" spans="8:8" ht="13.5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8:8" ht="14.45" customHeight="1">
      <c r="A9" t="s">
        <v>19</v>
      </c>
      <c r="B9"/>
      <c r="C9" t="str">
        <f>IF(入力!C10="","",入力!C10&amp;"　"&amp;入力!E10)</f>
        <v>屋代　大輔</v>
      </c>
      <c r="D9"/>
      <c r="E9"/>
      <c r="F9"/>
      <c r="G9">
        <f>IF(入力!G9="","",入力!G9)</f>
        <v>5.11296004E8</v>
      </c>
      <c r="H9"/>
      <c r="I9"/>
      <c r="J9" t="str">
        <f>IF(入力!J9="","",入力!J9)</f>
        <v/>
      </c>
      <c r="K9"/>
      <c r="L9"/>
      <c r="M9" t="str">
        <f>IF(入力!M9="","",入力!M9)</f>
        <v/>
      </c>
      <c r="N9"/>
      <c r="O9"/>
    </row>
    <row r="10" spans="8:8" ht="14.4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8:8" ht="14.45" customHeight="1">
      <c r="A11" t="s">
        <v>20</v>
      </c>
      <c r="B11"/>
      <c r="C11" t="str">
        <f>IF(入力!C12="","",入力!C12&amp;"　"&amp;入力!E12)</f>
        <v>屋代　有果里</v>
      </c>
      <c r="D11"/>
      <c r="E11"/>
      <c r="F11"/>
      <c r="G11">
        <f>IF(入力!G11="","",入力!G11)</f>
        <v>5.15606908E8</v>
      </c>
      <c r="H11"/>
      <c r="I11"/>
      <c r="J11" t="str">
        <f>IF(入力!J11="","",入力!J11)</f>
        <v/>
      </c>
      <c r="K11"/>
      <c r="L11"/>
      <c r="M11" t="str">
        <f>IF(入力!M11="","",入力!M11)</f>
        <v/>
      </c>
      <c r="N11"/>
      <c r="O11"/>
    </row>
    <row r="12" spans="8:8" ht="14.4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8:8" ht="15.0" customHeight="1">
      <c r="A13" t="s">
        <v>4</v>
      </c>
      <c r="B13"/>
      <c r="C13" t="str">
        <f>IF(入力!C14="","",入力!C14&amp;"　"&amp;入力!E14)</f>
        <v>仲佐　勝弘</v>
      </c>
      <c r="D13"/>
      <c r="E13"/>
      <c r="F13"/>
      <c r="G13"/>
      <c r="H13"/>
      <c r="I13"/>
      <c r="J13"/>
      <c r="K13"/>
      <c r="L13"/>
      <c r="M13"/>
      <c r="N13"/>
      <c r="O13"/>
    </row>
    <row r="14" spans="8:8" ht="15.0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8:8" ht="15.0" customHeight="1">
      <c r="A15" t="s">
        <v>5</v>
      </c>
      <c r="B15"/>
      <c r="C15" t="str">
        <f>IF(入力!C16="","",入力!C16&amp;"　"&amp;入力!E16)</f>
        <v>水野　成美</v>
      </c>
      <c r="D15"/>
      <c r="E15"/>
      <c r="F15" t="s">
        <v>22</v>
      </c>
      <c r="G15"/>
      <c r="H15"/>
      <c r="I15"/>
      <c r="J15"/>
      <c r="K15"/>
      <c r="L15"/>
      <c r="M15"/>
      <c r="N15"/>
      <c r="O15"/>
    </row>
    <row r="16" spans="8:8" ht="15.0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8:8" ht="14.45" customHeight="1">
      <c r="A17" t="s">
        <v>6</v>
      </c>
      <c r="B17"/>
      <c r="C17" t="str">
        <f>IF(入力!C17="","",入力!C17&amp;"　"&amp;入力!E17)</f>
        <v>千葉県いすみ市大原9538-7　</v>
      </c>
      <c r="D17"/>
      <c r="E17"/>
      <c r="F17"/>
      <c r="G17"/>
      <c r="H17"/>
      <c r="I17"/>
      <c r="J17"/>
      <c r="K17"/>
      <c r="L17"/>
      <c r="M17"/>
      <c r="N17"/>
      <c r="O17"/>
    </row>
    <row r="18" spans="8:8" ht="14.4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8:8" ht="14.45" customHeight="1">
      <c r="A19" t="s">
        <v>7</v>
      </c>
      <c r="B19"/>
      <c r="C19" t="str">
        <f>IF(入力!C19="","",入力!C19&amp;"　"&amp;入力!E19)</f>
        <v>090-3408-0334　</v>
      </c>
      <c r="D19"/>
      <c r="E19"/>
      <c r="F19"/>
      <c r="G19"/>
      <c r="H19"/>
      <c r="I19"/>
      <c r="J19"/>
      <c r="K19"/>
      <c r="L19"/>
      <c r="M19"/>
      <c r="N19"/>
      <c r="O19"/>
    </row>
    <row r="20" spans="8:8" ht="14.4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8:8" ht="14.45" customHeight="1">
      <c r="A21" t="s">
        <v>8</v>
      </c>
      <c r="B21"/>
      <c r="C21" t="str">
        <f>IF(入力!C21="","",入力!C21&amp;"－"&amp;入力!E21&amp;"－"&amp;入力!G21)</f>
        <v>090－3408－0334</v>
      </c>
      <c r="D21"/>
      <c r="E21"/>
      <c r="F21"/>
      <c r="G21"/>
      <c r="H21"/>
      <c r="I21"/>
      <c r="J21"/>
      <c r="K21"/>
      <c r="L21"/>
      <c r="M21"/>
      <c r="N21"/>
      <c r="O21"/>
    </row>
    <row r="22" spans="8:8" ht="14.4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8:8">
      <c r="A23"/>
      <c r="B23" t="s">
        <v>9</v>
      </c>
      <c r="C23" t="s">
        <v>10</v>
      </c>
      <c r="D23"/>
      <c r="E23"/>
      <c r="F23"/>
      <c r="G23" t="s">
        <v>11</v>
      </c>
      <c r="H23"/>
      <c r="I23" t="s">
        <v>12</v>
      </c>
      <c r="J23"/>
      <c r="K23"/>
      <c r="L23"/>
      <c r="M23" t="s">
        <v>21</v>
      </c>
      <c r="N23"/>
      <c r="O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8:8" ht="15.0" customHeight="1">
      <c r="A25">
        <v>1.0</v>
      </c>
      <c r="B25" t="str">
        <f>IF(入力!B25="","",入力!B25)</f>
        <v>①</v>
      </c>
      <c r="C25" t="str">
        <f>IF(入力!C26="","",入力!C26&amp;"　"&amp;入力!E26)</f>
        <v>仲佐　さつき</v>
      </c>
      <c r="D25"/>
      <c r="E25"/>
      <c r="F25"/>
      <c r="G25">
        <f>IF(入力!G25="","",入力!G25)</f>
        <v>6.0</v>
      </c>
      <c r="H25" t="str">
        <f>IF(入力!H25="","",入力!H25)</f>
        <v/>
      </c>
      <c r="I25" t="str">
        <f>IF(入力!I25="","",入力!I25)</f>
        <v>いすみ市立大原小学校</v>
      </c>
      <c r="J25" t="str">
        <f>IF(入力!J25="","",入力!J25)</f>
        <v/>
      </c>
      <c r="K25" t="str">
        <f>IF(入力!K25="","",入力!K25)</f>
        <v/>
      </c>
      <c r="L25" t="str">
        <f>IF(入力!L25="","",入力!L25)</f>
        <v/>
      </c>
      <c r="M25">
        <f>IF(入力!M25="","",入力!M25)</f>
        <v>5.13148315E8</v>
      </c>
      <c r="N25" t="str">
        <f>IF(入力!N25="","",入力!N25)</f>
        <v/>
      </c>
      <c r="O25" t="str">
        <f>IF(入力!O25="","",入力!O25)</f>
        <v/>
      </c>
    </row>
    <row r="26" spans="8:8" ht="15.0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8:8" ht="15.0" customHeight="1">
      <c r="A27">
        <v>2.0</v>
      </c>
      <c r="B27">
        <f>IF(入力!B27="","",入力!B27)</f>
        <v>2.0</v>
      </c>
      <c r="C27" t="str">
        <f>IF(入力!C28="","",入力!C28&amp;"　"&amp;入力!E28)</f>
        <v>田中　結菜</v>
      </c>
      <c r="D27"/>
      <c r="E27"/>
      <c r="F27"/>
      <c r="G27">
        <f>IF(入力!G27="","",入力!G27)</f>
        <v>6.0</v>
      </c>
      <c r="H27" t="str">
        <f>IF(入力!H27="","",入力!H27)</f>
        <v/>
      </c>
      <c r="I27" t="str">
        <f>IF(入力!I27="","",入力!I27)</f>
        <v>いすみ市立大原小学校</v>
      </c>
      <c r="J27" t="str">
        <f>IF(入力!J27="","",入力!J27)</f>
        <v/>
      </c>
      <c r="K27" t="str">
        <f>IF(入力!K27="","",入力!K27)</f>
        <v/>
      </c>
      <c r="L27" t="str">
        <f>IF(入力!L27="","",入力!L27)</f>
        <v/>
      </c>
      <c r="M27">
        <f>IF(入力!M27="","",入力!M27)</f>
        <v>5.15277104E8</v>
      </c>
      <c r="N27" t="str">
        <f>IF(入力!N27="","",入力!N27)</f>
        <v/>
      </c>
      <c r="O27" t="str">
        <f>IF(入力!O27="","",入力!O27)</f>
        <v/>
      </c>
    </row>
    <row r="28" spans="8:8" ht="15.0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8:8" ht="15.0" customHeight="1">
      <c r="A29">
        <v>3.0</v>
      </c>
      <c r="B29">
        <f>IF(入力!B29="","",入力!B29)</f>
        <v>3.0</v>
      </c>
      <c r="C29" t="str">
        <f>IF(入力!C30="","",入力!C30&amp;"　"&amp;入力!E30)</f>
        <v>秋葉　美穂</v>
      </c>
      <c r="D29"/>
      <c r="E29"/>
      <c r="F29"/>
      <c r="G29">
        <f>IF(入力!G29="","",入力!G29)</f>
        <v>6.0</v>
      </c>
      <c r="H29" t="str">
        <f>IF(入力!H29="","",入力!H29)</f>
        <v/>
      </c>
      <c r="I29" t="str">
        <f>IF(入力!I29="","",入力!I29)</f>
        <v>いすみ市立東海小学校</v>
      </c>
      <c r="J29" t="str">
        <f>IF(入力!J29="","",入力!J29)</f>
        <v/>
      </c>
      <c r="K29" t="str">
        <f>IF(入力!K29="","",入力!K29)</f>
        <v/>
      </c>
      <c r="L29" t="str">
        <f>IF(入力!L29="","",入力!L29)</f>
        <v/>
      </c>
      <c r="M29">
        <f>IF(入力!M29="","",入力!M29)</f>
        <v>5.13148379E8</v>
      </c>
      <c r="N29" t="str">
        <f>IF(入力!N29="","",入力!N29)</f>
        <v/>
      </c>
      <c r="O29" t="str">
        <f>IF(入力!O29="","",入力!O29)</f>
        <v/>
      </c>
    </row>
    <row r="30" spans="8:8" ht="15.0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8:8" ht="15.0" customHeight="1">
      <c r="A31">
        <v>4.0</v>
      </c>
      <c r="B31">
        <f>IF(入力!B31="","",入力!B31)</f>
        <v>4.0</v>
      </c>
      <c r="C31" t="str">
        <f>IF(入力!C32="","",入力!C32&amp;"　"&amp;入力!E32)</f>
        <v>三好　優香</v>
      </c>
      <c r="D31"/>
      <c r="E31"/>
      <c r="F31"/>
      <c r="G31">
        <f>IF(入力!G31="","",入力!G31)</f>
        <v>6.0</v>
      </c>
      <c r="H31" t="str">
        <f>IF(入力!H31="","",入力!H31)</f>
        <v/>
      </c>
      <c r="I31" t="str">
        <f>IF(入力!I31="","",入力!I31)</f>
        <v>いすみ市立大原小学校</v>
      </c>
      <c r="J31" t="str">
        <f>IF(入力!J31="","",入力!J31)</f>
        <v/>
      </c>
      <c r="K31" t="str">
        <f>IF(入力!K31="","",入力!K31)</f>
        <v/>
      </c>
      <c r="L31" t="str">
        <f>IF(入力!L31="","",入力!L31)</f>
        <v/>
      </c>
      <c r="M31">
        <f>IF(入力!M31="","",入力!M31)</f>
        <v>5.15277267E8</v>
      </c>
      <c r="N31" t="str">
        <f>IF(入力!N31="","",入力!N31)</f>
        <v/>
      </c>
      <c r="O31" t="str">
        <f>IF(入力!O31="","",入力!O31)</f>
        <v/>
      </c>
    </row>
    <row r="32" spans="8:8" ht="15.0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8:8" ht="15.0" customHeight="1">
      <c r="A33">
        <v>5.0</v>
      </c>
      <c r="B33">
        <f>IF(入力!B33="","",入力!B33)</f>
        <v>5.0</v>
      </c>
      <c r="C33" t="str">
        <f>IF(入力!C34="","",入力!C34&amp;"　"&amp;入力!E34)</f>
        <v>後藤　友奈</v>
      </c>
      <c r="D33"/>
      <c r="E33"/>
      <c r="F33"/>
      <c r="G33">
        <f>IF(入力!G33="","",入力!G33)</f>
        <v>6.0</v>
      </c>
      <c r="H33" t="str">
        <f>IF(入力!H33="","",入力!H33)</f>
        <v/>
      </c>
      <c r="I33" t="str">
        <f>IF(入力!I33="","",入力!I33)</f>
        <v>いすみ市立大原小学校</v>
      </c>
      <c r="J33" t="str">
        <f>IF(入力!J33="","",入力!J33)</f>
        <v/>
      </c>
      <c r="K33" t="str">
        <f>IF(入力!K33="","",入力!K33)</f>
        <v/>
      </c>
      <c r="L33" t="str">
        <f>IF(入力!L33="","",入力!L33)</f>
        <v/>
      </c>
      <c r="M33">
        <f>IF(入力!M33="","",入力!M33)</f>
        <v>5.16108829E8</v>
      </c>
      <c r="N33" t="str">
        <f>IF(入力!N33="","",入力!N33)</f>
        <v/>
      </c>
      <c r="O33" t="str">
        <f>IF(入力!O33="","",入力!O33)</f>
        <v/>
      </c>
    </row>
    <row r="34" spans="8:8" ht="15.0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8:8" ht="15.0" customHeight="1">
      <c r="A35">
        <v>6.0</v>
      </c>
      <c r="B35">
        <f>IF(入力!B35="","",入力!B35)</f>
        <v>6.0</v>
      </c>
      <c r="C35" t="str">
        <f>IF(入力!C36="","",入力!C36&amp;"　"&amp;入力!E36)</f>
        <v>森信　樹里</v>
      </c>
      <c r="D35"/>
      <c r="E35"/>
      <c r="F35"/>
      <c r="G35">
        <f>IF(入力!G35="","",入力!G35)</f>
        <v>6.0</v>
      </c>
      <c r="H35" t="str">
        <f>IF(入力!H35="","",入力!H35)</f>
        <v/>
      </c>
      <c r="I35" t="str">
        <f>IF(入力!I35="","",入力!I35)</f>
        <v>いすみ市立大原小学校</v>
      </c>
      <c r="J35" t="str">
        <f>IF(入力!J35="","",入力!J35)</f>
        <v/>
      </c>
      <c r="K35" t="str">
        <f>IF(入力!K35="","",入力!K35)</f>
        <v/>
      </c>
      <c r="L35" t="str">
        <f>IF(入力!L35="","",入力!L35)</f>
        <v/>
      </c>
      <c r="M35">
        <f>IF(入力!M35="","",入力!M35)</f>
        <v>5.13148364E8</v>
      </c>
      <c r="N35" t="str">
        <f>IF(入力!N35="","",入力!N35)</f>
        <v/>
      </c>
      <c r="O35" t="str">
        <f>IF(入力!O35="","",入力!O35)</f>
        <v/>
      </c>
    </row>
    <row r="36" spans="8:8" ht="15.0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8:8" ht="15.0" customHeight="1">
      <c r="A37">
        <v>7.0</v>
      </c>
      <c r="B37">
        <f>IF(入力!B37="","",入力!B37)</f>
        <v>7.0</v>
      </c>
      <c r="C37" t="str">
        <f>IF(入力!C38="","",入力!C38&amp;"　"&amp;入力!E38)</f>
        <v>松尾　夏也子</v>
      </c>
      <c r="D37"/>
      <c r="E37"/>
      <c r="F37"/>
      <c r="G37">
        <f>IF(入力!G37="","",入力!G37)</f>
        <v>6.0</v>
      </c>
      <c r="H37" t="str">
        <f>IF(入力!H37="","",入力!H37)</f>
        <v/>
      </c>
      <c r="I37" t="str">
        <f>IF(入力!I37="","",入力!I37)</f>
        <v>いすみ市立大原小学校</v>
      </c>
      <c r="J37" t="str">
        <f>IF(入力!J37="","",入力!J37)</f>
        <v/>
      </c>
      <c r="K37" t="str">
        <f>IF(入力!K37="","",入力!K37)</f>
        <v/>
      </c>
      <c r="L37" t="str">
        <f>IF(入力!L37="","",入力!L37)</f>
        <v/>
      </c>
      <c r="M37">
        <f>IF(入力!M37="","",入力!M37)</f>
        <v>5.15277335E8</v>
      </c>
      <c r="N37" t="str">
        <f>IF(入力!N37="","",入力!N37)</f>
        <v/>
      </c>
      <c r="O37" t="str">
        <f>IF(入力!O37="","",入力!O37)</f>
        <v/>
      </c>
    </row>
    <row r="38" spans="8:8" ht="15.0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8:8" ht="15.0" customHeight="1">
      <c r="A39">
        <v>8.0</v>
      </c>
      <c r="B39">
        <f>IF(入力!B39="","",入力!B39)</f>
        <v>8.0</v>
      </c>
      <c r="C39" t="str">
        <f>IF(入力!C40="","",入力!C40&amp;"　"&amp;入力!E40)</f>
        <v>大曽根　愛香</v>
      </c>
      <c r="D39"/>
      <c r="E39"/>
      <c r="F39"/>
      <c r="G39">
        <f>IF(入力!G39="","",入力!G39)</f>
        <v>6.0</v>
      </c>
      <c r="H39" t="str">
        <f>IF(入力!H39="","",入力!H39)</f>
        <v/>
      </c>
      <c r="I39" t="str">
        <f>IF(入力!I39="","",入力!I39)</f>
        <v>いすみ市立夷隅小学校</v>
      </c>
      <c r="J39" t="str">
        <f>IF(入力!J39="","",入力!J39)</f>
        <v/>
      </c>
      <c r="K39" t="str">
        <f>IF(入力!K39="","",入力!K39)</f>
        <v/>
      </c>
      <c r="L39" t="str">
        <f>IF(入力!L39="","",入力!L39)</f>
        <v/>
      </c>
      <c r="M39">
        <f>IF(入力!M39="","",入力!M39)</f>
        <v>5.139849E8</v>
      </c>
      <c r="N39" t="str">
        <f>IF(入力!N39="","",入力!N39)</f>
        <v/>
      </c>
      <c r="O39" t="str">
        <f>IF(入力!O39="","",入力!O39)</f>
        <v/>
      </c>
    </row>
    <row r="40" spans="8:8" ht="15.0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8:8" ht="15.0" customHeight="1">
      <c r="A41">
        <v>9.0</v>
      </c>
      <c r="B41">
        <f>IF(入力!B41="","",入力!B41)</f>
        <v>9.0</v>
      </c>
      <c r="C41" t="str">
        <f>IF(入力!C42="","",入力!C42&amp;"　"&amp;入力!E42)</f>
        <v>加藤　瑛恋</v>
      </c>
      <c r="D41"/>
      <c r="E41"/>
      <c r="F41"/>
      <c r="G41">
        <f>IF(入力!G41="","",入力!G41)</f>
        <v>6.0</v>
      </c>
      <c r="H41" t="str">
        <f>IF(入力!H41="","",入力!H41)</f>
        <v/>
      </c>
      <c r="I41" t="str">
        <f>IF(入力!I41="","",入力!I41)</f>
        <v>御宿町立御宿小学校</v>
      </c>
      <c r="J41" t="str">
        <f>IF(入力!J41="","",入力!J41)</f>
        <v/>
      </c>
      <c r="K41" t="str">
        <f>IF(入力!K41="","",入力!K41)</f>
        <v/>
      </c>
      <c r="L41" t="str">
        <f>IF(入力!L41="","",入力!L41)</f>
        <v/>
      </c>
      <c r="M41">
        <f>IF(入力!M41="","",入力!M41)</f>
        <v>5.16109207E8</v>
      </c>
      <c r="N41" t="str">
        <f>IF(入力!N41="","",入力!N41)</f>
        <v/>
      </c>
      <c r="O41" t="str">
        <f>IF(入力!O41="","",入力!O41)</f>
        <v/>
      </c>
    </row>
    <row r="42" spans="8:8" ht="15.0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8:8" ht="15.0" customHeight="1">
      <c r="A43">
        <v>10.0</v>
      </c>
      <c r="B43">
        <f>IF(入力!B43="","",入力!B43)</f>
        <v>10.0</v>
      </c>
      <c r="C43" t="str">
        <f>IF(入力!C44="","",入力!C44&amp;"　"&amp;入力!E44)</f>
        <v>屋代　桃香</v>
      </c>
      <c r="D43"/>
      <c r="E43"/>
      <c r="F43"/>
      <c r="G43">
        <f>IF(入力!G43="","",入力!G43)</f>
        <v>4.0</v>
      </c>
      <c r="H43" t="str">
        <f>IF(入力!H43="","",入力!H43)</f>
        <v/>
      </c>
      <c r="I43" t="str">
        <f>IF(入力!I43="","",入力!I43)</f>
        <v>いすみ市立大原小学校</v>
      </c>
      <c r="J43" t="str">
        <f>IF(入力!J43="","",入力!J43)</f>
        <v/>
      </c>
      <c r="K43" t="str">
        <f>IF(入力!K43="","",入力!K43)</f>
        <v/>
      </c>
      <c r="L43" t="str">
        <f>IF(入力!L43="","",入力!L43)</f>
        <v/>
      </c>
      <c r="M43">
        <f>IF(入力!M43="","",入力!M43)</f>
        <v>5.14242038E8</v>
      </c>
      <c r="N43" t="str">
        <f>IF(入力!N43="","",入力!N43)</f>
        <v/>
      </c>
      <c r="O43" t="str">
        <f>IF(入力!O43="","",入力!O43)</f>
        <v/>
      </c>
    </row>
    <row r="44" spans="8:8" ht="15.0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8:8" ht="15.0" customHeight="1">
      <c r="A45">
        <v>11.0</v>
      </c>
      <c r="B45">
        <f>IF(入力!B45="","",入力!B45)</f>
        <v>11.0</v>
      </c>
      <c r="C45" t="str">
        <f>IF(入力!C46="","",入力!C46&amp;"　"&amp;入力!E46)</f>
        <v>岡　ひまわり</v>
      </c>
      <c r="D45"/>
      <c r="E45"/>
      <c r="F45"/>
      <c r="G45">
        <f>IF(入力!G45="","",入力!G45)</f>
        <v>4.0</v>
      </c>
      <c r="H45" t="str">
        <f>IF(入力!H45="","",入力!H45)</f>
        <v/>
      </c>
      <c r="I45" t="str">
        <f>IF(入力!I45="","",入力!I45)</f>
        <v>いすみ市立大原小学校</v>
      </c>
      <c r="J45" t="str">
        <f>IF(入力!J45="","",入力!J45)</f>
        <v/>
      </c>
      <c r="K45" t="str">
        <f>IF(入力!K45="","",入力!K45)</f>
        <v/>
      </c>
      <c r="L45" t="str">
        <f>IF(入力!L45="","",入力!L45)</f>
        <v/>
      </c>
      <c r="M45">
        <f>IF(入力!M45="","",入力!M45)</f>
        <v>5.14624025E8</v>
      </c>
      <c r="N45" t="str">
        <f>IF(入力!N45="","",入力!N45)</f>
        <v/>
      </c>
      <c r="O45" t="str">
        <f>IF(入力!O45="","",入力!O45)</f>
        <v/>
      </c>
    </row>
    <row r="46" spans="8:8" ht="15.0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8:8" ht="15.0" customHeight="1">
      <c r="A47">
        <v>12.0</v>
      </c>
      <c r="B47">
        <f>IF(入力!B47="","",入力!B47)</f>
        <v>12.0</v>
      </c>
      <c r="C47" t="str">
        <f>IF(入力!C48="","",入力!C48&amp;"　"&amp;入力!E48)</f>
        <v>麻生　花凜</v>
      </c>
      <c r="D47"/>
      <c r="E47"/>
      <c r="F47"/>
      <c r="G47">
        <f>IF(入力!G47="","",入力!G47)</f>
        <v>4.0</v>
      </c>
      <c r="H47" t="str">
        <f>IF(入力!H47="","",入力!H47)</f>
        <v/>
      </c>
      <c r="I47" t="str">
        <f>IF(入力!I47="","",入力!I47)</f>
        <v>茂原市立緑ケ丘小学校</v>
      </c>
      <c r="J47" t="str">
        <f>IF(入力!J47="","",入力!J47)</f>
        <v/>
      </c>
      <c r="K47" t="str">
        <f>IF(入力!K47="","",入力!K47)</f>
        <v/>
      </c>
      <c r="L47" t="str">
        <f>IF(入力!L47="","",入力!L47)</f>
        <v/>
      </c>
      <c r="M47">
        <f>IF(入力!M47="","",入力!M47)</f>
        <v>5.16218982E8</v>
      </c>
      <c r="N47" t="str">
        <f>IF(入力!N47="","",入力!N47)</f>
        <v/>
      </c>
      <c r="O47" t="str">
        <f>IF(入力!O47="","",入力!O47)</f>
        <v/>
      </c>
    </row>
    <row r="48" spans="8:8" ht="15.0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8:8" ht="15.0" customHeight="1">
      <c r="A49">
        <v>13.0</v>
      </c>
      <c r="B49" t="str">
        <f>IF(入力!B49="","",入力!B49)</f>
        <v/>
      </c>
      <c r="C49" t="str">
        <f>IF(入力!C50="","",入力!C50&amp;"　"&amp;入力!E50)</f>
        <v/>
      </c>
      <c r="D49"/>
      <c r="E49"/>
      <c r="F49"/>
      <c r="G49" t="str">
        <f>IF(入力!G49="","",入力!G49)</f>
        <v/>
      </c>
      <c r="H49" t="str">
        <f>IF(入力!H49="","",入力!H49)</f>
        <v/>
      </c>
      <c r="I49" t="str">
        <f>IF(入力!I49="","",入力!I49)</f>
        <v/>
      </c>
      <c r="J49" t="str">
        <f>IF(入力!J49="","",入力!J49)</f>
        <v/>
      </c>
      <c r="K49" t="str">
        <f>IF(入力!K49="","",入力!K49)</f>
        <v/>
      </c>
      <c r="L49" t="str">
        <f>IF(入力!L49="","",入力!L49)</f>
        <v/>
      </c>
      <c r="M49" t="str">
        <f>IF(入力!M49="","",入力!M49)</f>
        <v/>
      </c>
      <c r="N49" t="str">
        <f>IF(入力!N49="","",入力!N49)</f>
        <v/>
      </c>
      <c r="O49" t="str">
        <f>IF(入力!O49="","",入力!O49)</f>
        <v/>
      </c>
    </row>
    <row r="50" spans="8:8" ht="15.0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8:8" ht="15.0" customHeight="1">
      <c r="A51">
        <v>14.0</v>
      </c>
      <c r="B51" t="str">
        <f>IF(入力!B51="","",入力!B51)</f>
        <v/>
      </c>
      <c r="C51" t="str">
        <f>IF(入力!C52="","",入力!C52&amp;"　"&amp;入力!E52)</f>
        <v/>
      </c>
      <c r="D51"/>
      <c r="E51"/>
      <c r="F51"/>
      <c r="G51" t="str">
        <f>IF(入力!G51="","",入力!G51)</f>
        <v/>
      </c>
      <c r="H51" t="str">
        <f>IF(入力!H51="","",入力!H51)</f>
        <v/>
      </c>
      <c r="I51" t="str">
        <f>IF(入力!I51="","",入力!I51)</f>
        <v/>
      </c>
      <c r="J51" t="str">
        <f>IF(入力!J51="","",入力!J51)</f>
        <v/>
      </c>
      <c r="K51" t="str">
        <f>IF(入力!K51="","",入力!K51)</f>
        <v/>
      </c>
      <c r="L51" t="str">
        <f>IF(入力!L51="","",入力!L51)</f>
        <v/>
      </c>
      <c r="M51" t="str">
        <f>IF(入力!M51="","",入力!M51)</f>
        <v/>
      </c>
      <c r="N51" t="str">
        <f>IF(入力!N51="","",入力!N51)</f>
        <v/>
      </c>
      <c r="O51" t="str">
        <f>IF(入力!O51="","",入力!O51)</f>
        <v/>
      </c>
    </row>
    <row r="52" spans="8:8" ht="15.7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8:8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8:8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</sheetData>
  <sheetProtection sheet="1"/>
  <mergeCells count="129">
    <mergeCell ref="A51:A52"/>
    <mergeCell ref="I31:L32"/>
    <mergeCell ref="G27:H28"/>
    <mergeCell ref="M47:O48"/>
    <mergeCell ref="I41:L42"/>
    <mergeCell ref="C11:F12"/>
    <mergeCell ref="A49:A50"/>
    <mergeCell ref="G11:I12"/>
    <mergeCell ref="I27:L28"/>
    <mergeCell ref="C35:F36"/>
    <mergeCell ref="A1:O1"/>
    <mergeCell ref="A45:A46"/>
    <mergeCell ref="M31:O32"/>
    <mergeCell ref="G25:H26"/>
    <mergeCell ref="I37:L38"/>
    <mergeCell ref="M39:O40"/>
    <mergeCell ref="A25:A26"/>
    <mergeCell ref="A31:A32"/>
    <mergeCell ref="A2:B3"/>
    <mergeCell ref="C31:F32"/>
    <mergeCell ref="B33:B34"/>
    <mergeCell ref="M33:O34"/>
    <mergeCell ref="B35:B36"/>
    <mergeCell ref="A53:O54"/>
    <mergeCell ref="C19:O20"/>
    <mergeCell ref="G35:H36"/>
    <mergeCell ref="M7:O8"/>
    <mergeCell ref="C25:F26"/>
    <mergeCell ref="B23:B24"/>
    <mergeCell ref="B39:B40"/>
    <mergeCell ref="G6:I6"/>
    <mergeCell ref="A19:B20"/>
    <mergeCell ref="I47:L48"/>
    <mergeCell ref="M23:O24"/>
    <mergeCell ref="B51:B52"/>
    <mergeCell ref="G45:H46"/>
    <mergeCell ref="G13:O14"/>
    <mergeCell ref="B29:B30"/>
    <mergeCell ref="B41:B42"/>
    <mergeCell ref="M49:O50"/>
    <mergeCell ref="I25:L26"/>
    <mergeCell ref="A39:A40"/>
    <mergeCell ref="M41:O42"/>
    <mergeCell ref="G23:H24"/>
    <mergeCell ref="A37:A38"/>
    <mergeCell ref="B27:B28"/>
    <mergeCell ref="I39:L40"/>
    <mergeCell ref="C41:F42"/>
    <mergeCell ref="G37:H38"/>
    <mergeCell ref="G33:H34"/>
    <mergeCell ref="A15:B16"/>
    <mergeCell ref="I45:L46"/>
    <mergeCell ref="C33:F34"/>
    <mergeCell ref="G29:H30"/>
    <mergeCell ref="A35:A36"/>
    <mergeCell ref="M9:O10"/>
    <mergeCell ref="B37:B38"/>
    <mergeCell ref="M25:O26"/>
    <mergeCell ref="A41:A42"/>
    <mergeCell ref="G49:H50"/>
    <mergeCell ref="C23:F24"/>
    <mergeCell ref="A23:A24"/>
    <mergeCell ref="A17:B18"/>
    <mergeCell ref="M45:O46"/>
    <mergeCell ref="C4:I5"/>
    <mergeCell ref="G51:H52"/>
    <mergeCell ref="B25:B26"/>
    <mergeCell ref="J5:O5"/>
    <mergeCell ref="J2:O3"/>
    <mergeCell ref="C17:O18"/>
    <mergeCell ref="C49:F50"/>
    <mergeCell ref="A33:A34"/>
    <mergeCell ref="C15:E16"/>
    <mergeCell ref="C9:F10"/>
    <mergeCell ref="J7:L8"/>
    <mergeCell ref="M6:O6"/>
    <mergeCell ref="A4:B5"/>
    <mergeCell ref="C29:F30"/>
    <mergeCell ref="I51:L52"/>
    <mergeCell ref="M43:O44"/>
    <mergeCell ref="B43:B44"/>
    <mergeCell ref="J9:L10"/>
    <mergeCell ref="G7:I8"/>
    <mergeCell ref="G15:O16"/>
    <mergeCell ref="I35:L36"/>
    <mergeCell ref="G9:I10"/>
    <mergeCell ref="I33:L34"/>
    <mergeCell ref="J11:L12"/>
    <mergeCell ref="I23:L24"/>
    <mergeCell ref="B31:B32"/>
    <mergeCell ref="F15:F16"/>
    <mergeCell ref="M27:O28"/>
    <mergeCell ref="M35:O36"/>
    <mergeCell ref="C27:F28"/>
    <mergeCell ref="M37:O38"/>
    <mergeCell ref="I49:L50"/>
    <mergeCell ref="M51:O52"/>
    <mergeCell ref="C2:I3"/>
    <mergeCell ref="A47:A48"/>
    <mergeCell ref="A29:A30"/>
    <mergeCell ref="G47:H48"/>
    <mergeCell ref="B49:B50"/>
    <mergeCell ref="G39:H40"/>
    <mergeCell ref="B45:B46"/>
    <mergeCell ref="C45:F46"/>
    <mergeCell ref="I43:L44"/>
    <mergeCell ref="M11:O12"/>
    <mergeCell ref="G31:H32"/>
    <mergeCell ref="G43:H44"/>
    <mergeCell ref="C37:F38"/>
    <mergeCell ref="C13:F14"/>
    <mergeCell ref="A11:B12"/>
    <mergeCell ref="A13:B14"/>
    <mergeCell ref="I29:L30"/>
    <mergeCell ref="B47:B48"/>
    <mergeCell ref="C6:F8"/>
    <mergeCell ref="A6:B8"/>
    <mergeCell ref="J6:L6"/>
    <mergeCell ref="C51:F52"/>
    <mergeCell ref="M29:O30"/>
    <mergeCell ref="A9:B10"/>
    <mergeCell ref="A27:A28"/>
    <mergeCell ref="C47:F48"/>
    <mergeCell ref="G41:H42"/>
    <mergeCell ref="C43:F44"/>
    <mergeCell ref="A43:A44"/>
    <mergeCell ref="C39:F40"/>
    <mergeCell ref="A21:B22"/>
    <mergeCell ref="C21:O22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T54"/>
  <sheetViews>
    <sheetView workbookViewId="0" topLeftCell="A10" showGridLines="0">
      <selection activeCell="T28" sqref="T28"/>
    </sheetView>
  </sheetViews>
  <sheetFormatPr defaultRowHeight="15.0" defaultColWidth="10"/>
  <cols>
    <col min="1" max="1" customWidth="1" width="6.125" style="0"/>
    <col min="2" max="2" customWidth="1" width="6.125" style="0"/>
    <col min="3" max="3" customWidth="1" width="7.375" style="0"/>
    <col min="4" max="4" customWidth="1" width="7.375" style="0"/>
    <col min="5" max="5" customWidth="1" width="7.375" style="0"/>
    <col min="6" max="6" customWidth="1" width="7.375" style="0"/>
    <col min="7" max="7" customWidth="1" width="6.125" style="0"/>
    <col min="8" max="8" customWidth="1" width="6.125" style="0"/>
    <col min="9" max="9" customWidth="1" width="6.125" style="0"/>
    <col min="10" max="10" customWidth="1" width="6.125" style="0"/>
    <col min="11" max="11" customWidth="1" width="6.125" style="0"/>
    <col min="12" max="12" customWidth="1" width="6.125" style="0"/>
    <col min="13" max="13" customWidth="1" width="6.125" style="0"/>
    <col min="14" max="14" customWidth="1" width="6.125" style="0"/>
    <col min="15" max="15" customWidth="1" width="6.125" style="0"/>
    <col min="16" max="16" customWidth="1" width="6.625" style="0"/>
    <col min="17" max="17" customWidth="1" width="6.625" style="0"/>
    <col min="18" max="18" customWidth="1" width="6.625" style="0"/>
    <col min="19" max="19" customWidth="1" width="6.625" style="0"/>
    <col min="20" max="20" customWidth="1" width="6.625" style="0"/>
    <col min="21" max="21" customWidth="1" width="6.625" style="0"/>
    <col min="22" max="22" customWidth="1" width="6.625" style="0"/>
    <col min="23" max="23" customWidth="1" width="9.0" style="0"/>
    <col min="24" max="24" customWidth="1" width="9.0" style="0"/>
    <col min="25" max="25" customWidth="1" width="9.0" style="0"/>
    <col min="26" max="26" customWidth="1" width="9.0" style="0"/>
    <col min="27" max="27" customWidth="1" width="9.0" style="0"/>
    <col min="28" max="28" customWidth="1" width="9.0" style="0"/>
    <col min="29" max="29" customWidth="1" width="9.0" style="0"/>
    <col min="30" max="30" customWidth="1" width="9.0" style="0"/>
    <col min="31" max="31" customWidth="1" width="9.0" style="0"/>
    <col min="32" max="32" customWidth="1" width="9.0" style="0"/>
    <col min="33" max="33" customWidth="1" width="9.0" style="0"/>
    <col min="34" max="34" customWidth="1" width="9.0" style="0"/>
    <col min="35" max="35" customWidth="1" width="9.0" style="0"/>
    <col min="36" max="36" customWidth="1" width="9.0" style="0"/>
    <col min="37" max="37" customWidth="1" width="9.0" style="0"/>
    <col min="38" max="38" customWidth="1" width="9.0" style="0"/>
    <col min="39" max="39" customWidth="1" width="9.0" style="0"/>
    <col min="40" max="40" customWidth="1" width="9.0" style="0"/>
    <col min="41" max="41" customWidth="1" width="9.0" style="0"/>
    <col min="42" max="42" customWidth="1" width="9.0" style="0"/>
    <col min="43" max="43" customWidth="1" width="9.0" style="0"/>
    <col min="44" max="44" customWidth="1" width="9.0" style="0"/>
    <col min="45" max="45" customWidth="1" width="9.0" style="0"/>
    <col min="46" max="46" customWidth="1" width="9.0" style="0"/>
    <col min="47" max="47" customWidth="1" width="9.0" style="0"/>
    <col min="48" max="48" customWidth="1" width="9.0" style="0"/>
    <col min="49" max="49" customWidth="1" width="9.0" style="0"/>
    <col min="50" max="50" customWidth="1" width="9.0" style="0"/>
    <col min="51" max="51" customWidth="1" width="9.0" style="0"/>
    <col min="52" max="52" customWidth="1" width="9.0" style="0"/>
    <col min="53" max="53" customWidth="1" width="9.0" style="0"/>
    <col min="54" max="54" customWidth="1" width="9.0" style="0"/>
    <col min="55" max="55" customWidth="1" width="9.0" style="0"/>
    <col min="56" max="56" customWidth="1" width="9.0" style="0"/>
    <col min="57" max="57" customWidth="1" width="9.0" style="0"/>
    <col min="58" max="58" customWidth="1" width="9.0" style="0"/>
    <col min="59" max="59" customWidth="1" width="9.0" style="0"/>
    <col min="60" max="60" customWidth="1" width="9.0" style="0"/>
    <col min="61" max="61" customWidth="1" width="9.0" style="0"/>
    <col min="62" max="62" customWidth="1" width="9.0" style="0"/>
    <col min="63" max="63" customWidth="1" width="9.0" style="0"/>
    <col min="64" max="64" customWidth="1" width="9.0" style="0"/>
    <col min="65" max="65" customWidth="1" width="9.0" style="0"/>
    <col min="66" max="66" customWidth="1" width="9.0" style="0"/>
    <col min="67" max="67" customWidth="1" width="9.0" style="0"/>
    <col min="68" max="68" customWidth="1" width="9.0" style="0"/>
    <col min="69" max="69" customWidth="1" width="9.0" style="0"/>
    <col min="70" max="70" customWidth="1" width="9.0" style="0"/>
    <col min="71" max="71" customWidth="1" width="9.0" style="0"/>
    <col min="72" max="72" customWidth="1" width="9.0" style="0"/>
    <col min="73" max="73" customWidth="1" width="9.0" style="0"/>
    <col min="74" max="74" customWidth="1" width="9.0" style="0"/>
    <col min="75" max="75" customWidth="1" width="9.0" style="0"/>
    <col min="76" max="76" customWidth="1" width="9.0" style="0"/>
    <col min="77" max="77" customWidth="1" width="9.0" style="0"/>
    <col min="78" max="78" customWidth="1" width="9.0" style="0"/>
    <col min="79" max="79" customWidth="1" width="9.0" style="0"/>
    <col min="80" max="80" customWidth="1" width="9.0" style="0"/>
    <col min="81" max="81" customWidth="1" width="9.0" style="0"/>
    <col min="82" max="82" customWidth="1" width="9.0" style="0"/>
    <col min="83" max="83" customWidth="1" width="9.0" style="0"/>
    <col min="84" max="84" customWidth="1" width="9.0" style="0"/>
    <col min="85" max="85" customWidth="1" width="9.0" style="0"/>
    <col min="86" max="86" customWidth="1" width="9.0" style="0"/>
    <col min="87" max="87" customWidth="1" width="9.0" style="0"/>
    <col min="88" max="88" customWidth="1" width="9.0" style="0"/>
    <col min="89" max="89" customWidth="1" width="9.0" style="0"/>
    <col min="90" max="90" customWidth="1" width="9.0" style="0"/>
    <col min="91" max="91" customWidth="1" width="9.0" style="0"/>
    <col min="92" max="92" customWidth="1" width="9.0" style="0"/>
    <col min="93" max="93" customWidth="1" width="9.0" style="0"/>
    <col min="94" max="94" customWidth="1" width="9.0" style="0"/>
    <col min="95" max="95" customWidth="1" width="9.0" style="0"/>
    <col min="96" max="96" customWidth="1" width="9.0" style="0"/>
    <col min="97" max="97" customWidth="1" width="9.0" style="0"/>
    <col min="98" max="98" customWidth="1" width="9.0" style="0"/>
    <col min="99" max="99" customWidth="1" width="9.0" style="0"/>
    <col min="100" max="100" customWidth="1" width="9.0" style="0"/>
    <col min="101" max="101" customWidth="1" width="9.0" style="0"/>
    <col min="102" max="102" customWidth="1" width="9.0" style="0"/>
    <col min="103" max="103" customWidth="1" width="9.0" style="0"/>
    <col min="104" max="104" customWidth="1" width="9.0" style="0"/>
    <col min="105" max="105" customWidth="1" width="9.0" style="0"/>
    <col min="106" max="106" customWidth="1" width="9.0" style="0"/>
    <col min="107" max="107" customWidth="1" width="9.0" style="0"/>
    <col min="108" max="108" customWidth="1" width="9.0" style="0"/>
    <col min="109" max="109" customWidth="1" width="9.0" style="0"/>
    <col min="110" max="110" customWidth="1" width="9.0" style="0"/>
    <col min="111" max="111" customWidth="1" width="9.0" style="0"/>
    <col min="112" max="112" customWidth="1" width="9.0" style="0"/>
    <col min="113" max="113" customWidth="1" width="9.0" style="0"/>
    <col min="114" max="114" customWidth="1" width="9.0" style="0"/>
    <col min="115" max="115" customWidth="1" width="9.0" style="0"/>
    <col min="116" max="116" customWidth="1" width="9.0" style="0"/>
    <col min="117" max="117" customWidth="1" width="9.0" style="0"/>
    <col min="118" max="118" customWidth="1" width="9.0" style="0"/>
    <col min="119" max="119" customWidth="1" width="9.0" style="0"/>
    <col min="120" max="120" customWidth="1" width="9.0" style="0"/>
    <col min="121" max="121" customWidth="1" width="9.0" style="0"/>
    <col min="122" max="122" customWidth="1" width="9.0" style="0"/>
    <col min="123" max="123" customWidth="1" width="9.0" style="0"/>
    <col min="124" max="124" customWidth="1" width="9.0" style="0"/>
    <col min="125" max="125" customWidth="1" width="9.0" style="0"/>
    <col min="126" max="126" customWidth="1" width="9.0" style="0"/>
    <col min="127" max="127" customWidth="1" width="9.0" style="0"/>
    <col min="128" max="128" customWidth="1" width="9.0" style="0"/>
    <col min="129" max="129" customWidth="1" width="9.0" style="0"/>
    <col min="130" max="130" customWidth="1" width="9.0" style="0"/>
    <col min="131" max="131" customWidth="1" width="9.0" style="0"/>
    <col min="132" max="132" customWidth="1" width="9.0" style="0"/>
    <col min="133" max="133" customWidth="1" width="9.0" style="0"/>
    <col min="134" max="134" customWidth="1" width="9.0" style="0"/>
    <col min="135" max="135" customWidth="1" width="9.0" style="0"/>
    <col min="136" max="136" customWidth="1" width="9.0" style="0"/>
    <col min="137" max="137" customWidth="1" width="9.0" style="0"/>
    <col min="138" max="138" customWidth="1" width="9.0" style="0"/>
    <col min="139" max="139" customWidth="1" width="9.0" style="0"/>
    <col min="140" max="140" customWidth="1" width="9.0" style="0"/>
    <col min="141" max="141" customWidth="1" width="9.0" style="0"/>
    <col min="142" max="142" customWidth="1" width="9.0" style="0"/>
    <col min="143" max="143" customWidth="1" width="9.0" style="0"/>
    <col min="144" max="144" customWidth="1" width="9.0" style="0"/>
    <col min="145" max="145" customWidth="1" width="9.0" style="0"/>
    <col min="146" max="146" customWidth="1" width="9.0" style="0"/>
    <col min="147" max="147" customWidth="1" width="9.0" style="0"/>
    <col min="148" max="148" customWidth="1" width="9.0" style="0"/>
    <col min="149" max="149" customWidth="1" width="9.0" style="0"/>
    <col min="150" max="150" customWidth="1" width="9.0" style="0"/>
    <col min="151" max="151" customWidth="1" width="9.0" style="0"/>
    <col min="152" max="152" customWidth="1" width="9.0" style="0"/>
    <col min="153" max="153" customWidth="1" width="9.0" style="0"/>
    <col min="154" max="154" customWidth="1" width="9.0" style="0"/>
    <col min="155" max="155" customWidth="1" width="9.0" style="0"/>
    <col min="156" max="156" customWidth="1" width="9.0" style="0"/>
    <col min="157" max="157" customWidth="1" width="9.0" style="0"/>
    <col min="158" max="158" customWidth="1" width="9.0" style="0"/>
    <col min="159" max="159" customWidth="1" width="9.0" style="0"/>
    <col min="160" max="160" customWidth="1" width="9.0" style="0"/>
    <col min="161" max="161" customWidth="1" width="9.0" style="0"/>
    <col min="162" max="162" customWidth="1" width="9.0" style="0"/>
    <col min="163" max="163" customWidth="1" width="9.0" style="0"/>
    <col min="164" max="164" customWidth="1" width="9.0" style="0"/>
    <col min="165" max="165" customWidth="1" width="9.0" style="0"/>
    <col min="166" max="166" customWidth="1" width="9.0" style="0"/>
    <col min="167" max="167" customWidth="1" width="9.0" style="0"/>
    <col min="168" max="168" customWidth="1" width="9.0" style="0"/>
    <col min="169" max="169" customWidth="1" width="9.0" style="0"/>
    <col min="170" max="170" customWidth="1" width="9.0" style="0"/>
    <col min="171" max="171" customWidth="1" width="9.0" style="0"/>
    <col min="172" max="172" customWidth="1" width="9.0" style="0"/>
    <col min="173" max="173" customWidth="1" width="9.0" style="0"/>
    <col min="174" max="174" customWidth="1" width="9.0" style="0"/>
    <col min="175" max="175" customWidth="1" width="9.0" style="0"/>
    <col min="176" max="176" customWidth="1" width="9.0" style="0"/>
    <col min="177" max="177" customWidth="1" width="9.0" style="0"/>
    <col min="178" max="178" customWidth="1" width="9.0" style="0"/>
    <col min="179" max="179" customWidth="1" width="9.0" style="0"/>
    <col min="180" max="180" customWidth="1" width="9.0" style="0"/>
    <col min="181" max="181" customWidth="1" width="9.0" style="0"/>
    <col min="182" max="182" customWidth="1" width="9.0" style="0"/>
    <col min="183" max="183" customWidth="1" width="9.0" style="0"/>
    <col min="184" max="184" customWidth="1" width="9.0" style="0"/>
    <col min="185" max="185" customWidth="1" width="9.0" style="0"/>
    <col min="186" max="186" customWidth="1" width="9.0" style="0"/>
    <col min="187" max="187" customWidth="1" width="9.0" style="0"/>
    <col min="188" max="188" customWidth="1" width="9.0" style="0"/>
    <col min="189" max="189" customWidth="1" width="9.0" style="0"/>
    <col min="190" max="190" customWidth="1" width="9.0" style="0"/>
    <col min="191" max="191" customWidth="1" width="9.0" style="0"/>
    <col min="192" max="192" customWidth="1" width="9.0" style="0"/>
    <col min="193" max="193" customWidth="1" width="9.0" style="0"/>
    <col min="194" max="194" customWidth="1" width="9.0" style="0"/>
    <col min="195" max="195" customWidth="1" width="9.0" style="0"/>
    <col min="196" max="196" customWidth="1" width="9.0" style="0"/>
    <col min="197" max="197" customWidth="1" width="9.0" style="0"/>
    <col min="198" max="198" customWidth="1" width="9.0" style="0"/>
    <col min="199" max="199" customWidth="1" width="9.0" style="0"/>
    <col min="200" max="200" customWidth="1" width="9.0" style="0"/>
    <col min="201" max="201" customWidth="1" width="9.0" style="0"/>
    <col min="202" max="202" customWidth="1" width="9.0" style="0"/>
    <col min="203" max="203" customWidth="1" width="9.0" style="0"/>
    <col min="204" max="204" customWidth="1" width="9.0" style="0"/>
    <col min="205" max="205" customWidth="1" width="9.0" style="0"/>
    <col min="206" max="206" customWidth="1" width="9.0" style="0"/>
    <col min="207" max="207" customWidth="1" width="9.0" style="0"/>
    <col min="208" max="208" customWidth="1" width="9.0" style="0"/>
    <col min="209" max="209" customWidth="1" width="9.0" style="0"/>
    <col min="210" max="210" customWidth="1" width="9.0" style="0"/>
    <col min="211" max="211" customWidth="1" width="9.0" style="0"/>
    <col min="212" max="212" customWidth="1" width="9.0" style="0"/>
    <col min="213" max="213" customWidth="1" width="9.0" style="0"/>
    <col min="214" max="214" customWidth="1" width="9.0" style="0"/>
    <col min="215" max="215" customWidth="1" width="9.0" style="0"/>
    <col min="216" max="216" customWidth="1" width="9.0" style="0"/>
    <col min="217" max="217" customWidth="1" width="9.0" style="0"/>
    <col min="218" max="218" customWidth="1" width="9.0" style="0"/>
    <col min="219" max="219" customWidth="1" width="9.0" style="0"/>
    <col min="220" max="220" customWidth="1" width="9.0" style="0"/>
    <col min="221" max="221" customWidth="1" width="9.0" style="0"/>
    <col min="222" max="222" customWidth="1" width="9.0" style="0"/>
    <col min="223" max="223" customWidth="1" width="9.0" style="0"/>
    <col min="224" max="224" customWidth="1" width="9.0" style="0"/>
    <col min="225" max="225" customWidth="1" width="9.0" style="0"/>
    <col min="226" max="226" customWidth="1" width="9.0" style="0"/>
    <col min="227" max="227" customWidth="1" width="9.0" style="0"/>
    <col min="228" max="228" customWidth="1" width="9.0" style="0"/>
    <col min="229" max="229" customWidth="1" width="9.0" style="0"/>
    <col min="230" max="230" customWidth="1" width="9.0" style="0"/>
    <col min="231" max="231" customWidth="1" width="9.0" style="0"/>
    <col min="232" max="232" customWidth="1" width="9.0" style="0"/>
    <col min="233" max="233" customWidth="1" width="9.0" style="0"/>
    <col min="234" max="234" customWidth="1" width="9.0" style="0"/>
    <col min="235" max="235" customWidth="1" width="9.0" style="0"/>
    <col min="236" max="236" customWidth="1" width="9.0" style="0"/>
    <col min="237" max="237" customWidth="1" width="9.0" style="0"/>
    <col min="238" max="238" customWidth="1" width="9.0" style="0"/>
    <col min="239" max="239" customWidth="1" width="9.0" style="0"/>
    <col min="240" max="240" customWidth="1" width="9.0" style="0"/>
    <col min="241" max="241" customWidth="1" width="9.0" style="0"/>
    <col min="242" max="242" customWidth="1" width="9.0" style="0"/>
    <col min="243" max="243" customWidth="1" width="9.0" style="0"/>
    <col min="244" max="244" customWidth="1" width="9.0" style="0"/>
    <col min="245" max="245" customWidth="1" width="9.0" style="0"/>
    <col min="246" max="246" customWidth="1" width="9.0" style="0"/>
    <col min="247" max="247" customWidth="1" width="9.0" style="0"/>
    <col min="248" max="248" customWidth="1" width="9.0" style="0"/>
    <col min="249" max="249" customWidth="1" width="9.0" style="0"/>
    <col min="250" max="250" customWidth="1" width="9.0" style="0"/>
    <col min="251" max="251" customWidth="1" width="9.0" style="0"/>
    <col min="252" max="252" customWidth="1" width="9.0" style="0"/>
    <col min="253" max="253" customWidth="1" width="9.0" style="0"/>
    <col min="254" max="254" customWidth="1" width="9.0" style="0"/>
    <col min="255" max="255" customWidth="1" width="9.0" style="0"/>
    <col min="256" max="256" customWidth="1" width="9.0" style="0"/>
    <col min="257" max="16384" width="9" style="0" hidden="0"/>
  </cols>
  <sheetData>
    <row r="1" spans="8:8" ht="28.5">
      <c r="A1" t="s">
        <v>26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8:8" ht="14.45" customHeight="1">
      <c r="A2" t="s">
        <v>0</v>
      </c>
      <c r="B2"/>
      <c r="C2" t="str">
        <f>IF(入力!C3="","",入力!C3)</f>
        <v>わかしおスポーツクラブ</v>
      </c>
      <c r="D2"/>
      <c r="E2"/>
      <c r="F2"/>
      <c r="G2"/>
      <c r="H2"/>
      <c r="I2"/>
      <c r="J2" t="str">
        <f>IF(入力!J3="","",入力!J3)</f>
        <v>女子</v>
      </c>
      <c r="K2"/>
      <c r="L2"/>
      <c r="M2"/>
      <c r="N2"/>
      <c r="O2"/>
    </row>
    <row r="3" spans="8:8" ht="14.4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8:8" ht="15.0" customHeight="1">
      <c r="A4" t="s">
        <v>18</v>
      </c>
      <c r="B4"/>
      <c r="C4">
        <f>IF(入力!C4="","",IF(入力!C5="",入力!C4,入力!C4&amp;"　　"&amp;入力!C5))</f>
        <v>4.33427251E8</v>
      </c>
      <c r="D4"/>
      <c r="E4"/>
      <c r="F4"/>
      <c r="G4"/>
      <c r="H4"/>
      <c r="I4"/>
      <c r="J4"/>
      <c r="K4"/>
      <c r="L4"/>
      <c r="M4"/>
      <c r="N4"/>
      <c r="O4"/>
    </row>
    <row r="5" spans="8:8" ht="15.0" customHeight="1">
      <c r="A5"/>
      <c r="B5"/>
      <c r="C5"/>
      <c r="D5"/>
      <c r="E5"/>
      <c r="F5"/>
      <c r="G5"/>
      <c r="H5"/>
      <c r="I5"/>
      <c r="J5" t="s">
        <v>23</v>
      </c>
      <c r="K5"/>
      <c r="L5"/>
      <c r="M5"/>
      <c r="N5"/>
      <c r="O5"/>
    </row>
    <row r="6" spans="8:8" ht="12.0" customHeight="1">
      <c r="A6" t="s">
        <v>1</v>
      </c>
      <c r="B6"/>
      <c r="C6" t="str">
        <f>IF(入力!C8="","",入力!C8&amp;"　"&amp;入力!E8)</f>
        <v>水野　成美</v>
      </c>
      <c r="D6"/>
      <c r="E6"/>
      <c r="F6"/>
      <c r="G6" t="s">
        <v>17</v>
      </c>
      <c r="H6"/>
      <c r="I6"/>
      <c r="J6" t="s">
        <v>14</v>
      </c>
      <c r="K6"/>
      <c r="L6"/>
      <c r="M6" t="s">
        <v>15</v>
      </c>
      <c r="N6"/>
      <c r="O6"/>
    </row>
    <row r="7" spans="8:8" ht="13.5" customHeight="1">
      <c r="A7"/>
      <c r="B7"/>
      <c r="C7"/>
      <c r="D7"/>
      <c r="E7"/>
      <c r="F7"/>
      <c r="G7">
        <f>IF(入力!G7="","",入力!G7)</f>
        <v>5.0807657E8</v>
      </c>
      <c r="H7"/>
      <c r="I7"/>
      <c r="J7">
        <f>IF(入力!J7="","",入力!J7)</f>
        <v>23125.0</v>
      </c>
      <c r="K7"/>
      <c r="L7"/>
      <c r="M7" t="str">
        <f>IF(入力!M7="","",入力!M7)</f>
        <v>0397897</v>
      </c>
      <c r="N7"/>
      <c r="O7"/>
    </row>
    <row r="8" spans="8:8" ht="13.5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8:8" ht="14.45" customHeight="1">
      <c r="A9" t="s">
        <v>19</v>
      </c>
      <c r="B9"/>
      <c r="C9" t="str">
        <f>IF(入力!C10="","",入力!C10&amp;"　"&amp;入力!E10)</f>
        <v>屋代　大輔</v>
      </c>
      <c r="D9"/>
      <c r="E9"/>
      <c r="F9"/>
      <c r="G9">
        <f>IF(入力!G9="","",入力!G9)</f>
        <v>5.11296004E8</v>
      </c>
      <c r="H9"/>
      <c r="I9"/>
      <c r="J9" t="str">
        <f>IF(入力!J9="","",入力!J9)</f>
        <v/>
      </c>
      <c r="K9"/>
      <c r="L9"/>
      <c r="M9" t="str">
        <f>IF(入力!M9="","",入力!M9)</f>
        <v/>
      </c>
      <c r="N9"/>
      <c r="O9"/>
    </row>
    <row r="10" spans="8:8" ht="14.4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8:8" ht="14.45" customHeight="1">
      <c r="A11" t="s">
        <v>20</v>
      </c>
      <c r="B11"/>
      <c r="C11" t="str">
        <f>IF(入力!C12="","",入力!C12&amp;"　"&amp;入力!E12)</f>
        <v>屋代　有果里</v>
      </c>
      <c r="D11"/>
      <c r="E11"/>
      <c r="F11"/>
      <c r="G11">
        <f>IF(入力!G11="","",入力!G11)</f>
        <v>5.15606908E8</v>
      </c>
      <c r="H11"/>
      <c r="I11"/>
      <c r="J11" t="str">
        <f>IF(入力!J11="","",入力!J11)</f>
        <v/>
      </c>
      <c r="K11"/>
      <c r="L11"/>
      <c r="M11" t="str">
        <f>IF(入力!M11="","",入力!M11)</f>
        <v/>
      </c>
      <c r="N11"/>
      <c r="O11"/>
    </row>
    <row r="12" spans="8:8" ht="14.4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8:8" ht="15.0" customHeight="1">
      <c r="A13" t="s">
        <v>4</v>
      </c>
      <c r="B13"/>
      <c r="C13" t="str">
        <f>IF(入力!C14="","",入力!C14&amp;"　"&amp;入力!E14)</f>
        <v>仲佐　勝弘</v>
      </c>
      <c r="D13"/>
      <c r="E13"/>
      <c r="F13"/>
      <c r="G13"/>
      <c r="H13"/>
      <c r="I13"/>
      <c r="J13"/>
      <c r="K13"/>
      <c r="L13"/>
      <c r="M13"/>
      <c r="N13"/>
      <c r="O13"/>
    </row>
    <row r="14" spans="8:8" ht="15.0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8:8" ht="15.0" customHeight="1">
      <c r="A15" t="s">
        <v>5</v>
      </c>
      <c r="B15"/>
      <c r="C15" t="str">
        <f>IF(入力!C16="","",入力!C16&amp;"　"&amp;入力!E16)</f>
        <v>水野　成美</v>
      </c>
      <c r="D15"/>
      <c r="E15"/>
      <c r="F15" t="s">
        <v>22</v>
      </c>
      <c r="G15"/>
      <c r="H15"/>
      <c r="I15"/>
      <c r="J15"/>
      <c r="K15"/>
      <c r="L15"/>
      <c r="M15"/>
      <c r="N15"/>
      <c r="O15"/>
    </row>
    <row r="16" spans="8:8" ht="15.0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8:8" ht="14.45" customHeight="1">
      <c r="A17" t="s">
        <v>6</v>
      </c>
      <c r="B17"/>
      <c r="C17" t="str">
        <f>IF(入力!C17="","",入力!C17&amp;"　"&amp;入力!E17)</f>
        <v>千葉県いすみ市大原9538-7　</v>
      </c>
      <c r="D17"/>
      <c r="E17"/>
      <c r="F17"/>
      <c r="G17"/>
      <c r="H17"/>
      <c r="I17"/>
      <c r="J17"/>
      <c r="K17"/>
      <c r="L17"/>
      <c r="M17"/>
      <c r="N17"/>
      <c r="O17"/>
    </row>
    <row r="18" spans="8:8" ht="14.4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8:8" ht="14.45" customHeight="1">
      <c r="A19" t="s">
        <v>7</v>
      </c>
      <c r="B19"/>
      <c r="C19" t="str">
        <f>IF(入力!C19="","",入力!C19&amp;"　"&amp;入力!E19)</f>
        <v>090-3408-0334　</v>
      </c>
      <c r="D19"/>
      <c r="E19"/>
      <c r="F19"/>
      <c r="G19"/>
      <c r="H19"/>
      <c r="I19"/>
      <c r="J19"/>
      <c r="K19"/>
      <c r="L19"/>
      <c r="M19"/>
      <c r="N19"/>
      <c r="O19"/>
    </row>
    <row r="20" spans="8:8" ht="14.4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8:8" ht="14.45" customHeight="1">
      <c r="A21" t="s">
        <v>8</v>
      </c>
      <c r="B21"/>
      <c r="C21" t="str">
        <f>IF(入力!C21="","",入力!C21&amp;"－"&amp;入力!E21&amp;"－"&amp;入力!G21)</f>
        <v>090－3408－0334</v>
      </c>
      <c r="D21"/>
      <c r="E21"/>
      <c r="F21"/>
      <c r="G21"/>
      <c r="H21"/>
      <c r="I21"/>
      <c r="J21"/>
      <c r="K21"/>
      <c r="L21"/>
      <c r="M21"/>
      <c r="N21"/>
      <c r="O21"/>
    </row>
    <row r="22" spans="8:8" ht="14.4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8:8">
      <c r="A23"/>
      <c r="B23" t="s">
        <v>9</v>
      </c>
      <c r="C23" t="s">
        <v>10</v>
      </c>
      <c r="D23"/>
      <c r="E23"/>
      <c r="F23"/>
      <c r="G23" t="s">
        <v>11</v>
      </c>
      <c r="H23"/>
      <c r="I23" t="s">
        <v>12</v>
      </c>
      <c r="J23"/>
      <c r="K23"/>
      <c r="L23"/>
      <c r="M23" t="s">
        <v>21</v>
      </c>
      <c r="N23"/>
      <c r="O23"/>
    </row>
    <row r="24" spans="8:8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8:8" ht="15.0" customHeight="1">
      <c r="A25">
        <v>1.0</v>
      </c>
      <c r="B25" t="str">
        <f>IF(入力!B25="","",入力!B25)</f>
        <v>①</v>
      </c>
      <c r="C25" t="str">
        <f>IF(入力!C26="","",入力!C26&amp;"　"&amp;入力!E26)</f>
        <v>仲佐　さつき</v>
      </c>
      <c r="D25"/>
      <c r="E25"/>
      <c r="F25"/>
      <c r="G25">
        <f>IF(入力!G25="","",入力!G25)</f>
        <v>6.0</v>
      </c>
      <c r="H25" t="str">
        <f>IF(入力!H25="","",入力!H25)</f>
        <v/>
      </c>
      <c r="I25" t="str">
        <f>IF(入力!I25="","",入力!I25)</f>
        <v>いすみ市立大原小学校</v>
      </c>
      <c r="J25" t="str">
        <f>IF(入力!J25="","",入力!J25)</f>
        <v/>
      </c>
      <c r="K25" t="str">
        <f>IF(入力!K25="","",入力!K25)</f>
        <v/>
      </c>
      <c r="L25" t="str">
        <f>IF(入力!L25="","",入力!L25)</f>
        <v/>
      </c>
      <c r="M25">
        <f>IF(入力!M25="","",入力!M25)</f>
        <v>5.13148315E8</v>
      </c>
      <c r="N25" t="str">
        <f>IF(入力!N25="","",入力!N25)</f>
        <v/>
      </c>
      <c r="O25" t="str">
        <f>IF(入力!O25="","",入力!O25)</f>
        <v/>
      </c>
    </row>
    <row r="26" spans="8:8" ht="15.0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8:8" ht="15.0" customHeight="1">
      <c r="A27">
        <v>2.0</v>
      </c>
      <c r="B27">
        <f>IF(入力!B27="","",入力!B27)</f>
        <v>2.0</v>
      </c>
      <c r="C27" t="str">
        <f>IF(入力!C28="","",入力!C28&amp;"　"&amp;入力!E28)</f>
        <v>田中　結菜</v>
      </c>
      <c r="D27"/>
      <c r="E27"/>
      <c r="F27"/>
      <c r="G27">
        <f>IF(入力!G27="","",入力!G27)</f>
        <v>6.0</v>
      </c>
      <c r="H27" t="str">
        <f>IF(入力!H27="","",入力!H27)</f>
        <v/>
      </c>
      <c r="I27" t="str">
        <f>IF(入力!I27="","",入力!I27)</f>
        <v>いすみ市立大原小学校</v>
      </c>
      <c r="J27" t="str">
        <f>IF(入力!J27="","",入力!J27)</f>
        <v/>
      </c>
      <c r="K27" t="str">
        <f>IF(入力!K27="","",入力!K27)</f>
        <v/>
      </c>
      <c r="L27" t="str">
        <f>IF(入力!L27="","",入力!L27)</f>
        <v/>
      </c>
      <c r="M27">
        <f>IF(入力!M27="","",入力!M27)</f>
        <v>5.15277104E8</v>
      </c>
      <c r="N27" t="str">
        <f>IF(入力!N27="","",入力!N27)</f>
        <v/>
      </c>
      <c r="O27" t="str">
        <f>IF(入力!O27="","",入力!O27)</f>
        <v/>
      </c>
    </row>
    <row r="28" spans="8:8" ht="15.0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8:8" ht="15.0" customHeight="1">
      <c r="A29">
        <v>3.0</v>
      </c>
      <c r="B29">
        <f>IF(入力!B29="","",入力!B29)</f>
        <v>3.0</v>
      </c>
      <c r="C29" t="str">
        <f>IF(入力!C30="","",入力!C30&amp;"　"&amp;入力!E30)</f>
        <v>秋葉　美穂</v>
      </c>
      <c r="D29"/>
      <c r="E29"/>
      <c r="F29"/>
      <c r="G29">
        <f>IF(入力!G29="","",入力!G29)</f>
        <v>6.0</v>
      </c>
      <c r="H29" t="str">
        <f>IF(入力!H29="","",入力!H29)</f>
        <v/>
      </c>
      <c r="I29" t="str">
        <f>IF(入力!I29="","",入力!I29)</f>
        <v>いすみ市立東海小学校</v>
      </c>
      <c r="J29" t="str">
        <f>IF(入力!J29="","",入力!J29)</f>
        <v/>
      </c>
      <c r="K29" t="str">
        <f>IF(入力!K29="","",入力!K29)</f>
        <v/>
      </c>
      <c r="L29" t="str">
        <f>IF(入力!L29="","",入力!L29)</f>
        <v/>
      </c>
      <c r="M29">
        <f>IF(入力!M29="","",入力!M29)</f>
        <v>5.13148379E8</v>
      </c>
      <c r="N29" t="str">
        <f>IF(入力!N29="","",入力!N29)</f>
        <v/>
      </c>
      <c r="O29" t="str">
        <f>IF(入力!O29="","",入力!O29)</f>
        <v/>
      </c>
    </row>
    <row r="30" spans="8:8" ht="15.0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8:8" ht="15.0" customHeight="1">
      <c r="A31">
        <v>4.0</v>
      </c>
      <c r="B31">
        <f>IF(入力!B31="","",入力!B31)</f>
        <v>4.0</v>
      </c>
      <c r="C31" t="str">
        <f>IF(入力!C32="","",入力!C32&amp;"　"&amp;入力!E32)</f>
        <v>三好　優香</v>
      </c>
      <c r="D31"/>
      <c r="E31"/>
      <c r="F31"/>
      <c r="G31">
        <f>IF(入力!G31="","",入力!G31)</f>
        <v>6.0</v>
      </c>
      <c r="H31" t="str">
        <f>IF(入力!H31="","",入力!H31)</f>
        <v/>
      </c>
      <c r="I31" t="str">
        <f>IF(入力!I31="","",入力!I31)</f>
        <v>いすみ市立大原小学校</v>
      </c>
      <c r="J31" t="str">
        <f>IF(入力!J31="","",入力!J31)</f>
        <v/>
      </c>
      <c r="K31" t="str">
        <f>IF(入力!K31="","",入力!K31)</f>
        <v/>
      </c>
      <c r="L31" t="str">
        <f>IF(入力!L31="","",入力!L31)</f>
        <v/>
      </c>
      <c r="M31">
        <f>IF(入力!M31="","",入力!M31)</f>
        <v>5.15277267E8</v>
      </c>
      <c r="N31" t="str">
        <f>IF(入力!N31="","",入力!N31)</f>
        <v/>
      </c>
      <c r="O31" t="str">
        <f>IF(入力!O31="","",入力!O31)</f>
        <v/>
      </c>
    </row>
    <row r="32" spans="8:8" ht="15.0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8:8" ht="15.0" customHeight="1">
      <c r="A33">
        <v>5.0</v>
      </c>
      <c r="B33">
        <f>IF(入力!B33="","",入力!B33)</f>
        <v>5.0</v>
      </c>
      <c r="C33" t="str">
        <f>IF(入力!C34="","",入力!C34&amp;"　"&amp;入力!E34)</f>
        <v>後藤　友奈</v>
      </c>
      <c r="D33"/>
      <c r="E33"/>
      <c r="F33"/>
      <c r="G33">
        <f>IF(入力!G33="","",入力!G33)</f>
        <v>6.0</v>
      </c>
      <c r="H33" t="str">
        <f>IF(入力!H33="","",入力!H33)</f>
        <v/>
      </c>
      <c r="I33" t="str">
        <f>IF(入力!I33="","",入力!I33)</f>
        <v>いすみ市立大原小学校</v>
      </c>
      <c r="J33" t="str">
        <f>IF(入力!J33="","",入力!J33)</f>
        <v/>
      </c>
      <c r="K33" t="str">
        <f>IF(入力!K33="","",入力!K33)</f>
        <v/>
      </c>
      <c r="L33" t="str">
        <f>IF(入力!L33="","",入力!L33)</f>
        <v/>
      </c>
      <c r="M33">
        <f>IF(入力!M33="","",入力!M33)</f>
        <v>5.16108829E8</v>
      </c>
      <c r="N33" t="str">
        <f>IF(入力!N33="","",入力!N33)</f>
        <v/>
      </c>
      <c r="O33" t="str">
        <f>IF(入力!O33="","",入力!O33)</f>
        <v/>
      </c>
    </row>
    <row r="34" spans="8:8" ht="15.0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8:8" ht="15.0" customHeight="1">
      <c r="A35">
        <v>6.0</v>
      </c>
      <c r="B35">
        <f>IF(入力!B35="","",入力!B35)</f>
        <v>6.0</v>
      </c>
      <c r="C35" t="str">
        <f>IF(入力!C36="","",入力!C36&amp;"　"&amp;入力!E36)</f>
        <v>森信　樹里</v>
      </c>
      <c r="D35"/>
      <c r="E35"/>
      <c r="F35"/>
      <c r="G35">
        <f>IF(入力!G35="","",入力!G35)</f>
        <v>6.0</v>
      </c>
      <c r="H35" t="str">
        <f>IF(入力!H35="","",入力!H35)</f>
        <v/>
      </c>
      <c r="I35" t="str">
        <f>IF(入力!I35="","",入力!I35)</f>
        <v>いすみ市立大原小学校</v>
      </c>
      <c r="J35" t="str">
        <f>IF(入力!J35="","",入力!J35)</f>
        <v/>
      </c>
      <c r="K35" t="str">
        <f>IF(入力!K35="","",入力!K35)</f>
        <v/>
      </c>
      <c r="L35" t="str">
        <f>IF(入力!L35="","",入力!L35)</f>
        <v/>
      </c>
      <c r="M35">
        <f>IF(入力!M35="","",入力!M35)</f>
        <v>5.13148364E8</v>
      </c>
      <c r="N35" t="str">
        <f>IF(入力!N35="","",入力!N35)</f>
        <v/>
      </c>
      <c r="O35" t="str">
        <f>IF(入力!O35="","",入力!O35)</f>
        <v/>
      </c>
    </row>
    <row r="36" spans="8:8" ht="15.0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8:8" ht="15.0" customHeight="1">
      <c r="A37">
        <v>7.0</v>
      </c>
      <c r="B37">
        <f>IF(入力!B37="","",入力!B37)</f>
        <v>7.0</v>
      </c>
      <c r="C37" t="str">
        <f>IF(入力!C38="","",入力!C38&amp;"　"&amp;入力!E38)</f>
        <v>松尾　夏也子</v>
      </c>
      <c r="D37"/>
      <c r="E37"/>
      <c r="F37"/>
      <c r="G37">
        <f>IF(入力!G37="","",入力!G37)</f>
        <v>6.0</v>
      </c>
      <c r="H37" t="str">
        <f>IF(入力!H37="","",入力!H37)</f>
        <v/>
      </c>
      <c r="I37" t="str">
        <f>IF(入力!I37="","",入力!I37)</f>
        <v>いすみ市立大原小学校</v>
      </c>
      <c r="J37" t="str">
        <f>IF(入力!J37="","",入力!J37)</f>
        <v/>
      </c>
      <c r="K37" t="str">
        <f>IF(入力!K37="","",入力!K37)</f>
        <v/>
      </c>
      <c r="L37" t="str">
        <f>IF(入力!L37="","",入力!L37)</f>
        <v/>
      </c>
      <c r="M37">
        <f>IF(入力!M37="","",入力!M37)</f>
        <v>5.15277335E8</v>
      </c>
      <c r="N37" t="str">
        <f>IF(入力!N37="","",入力!N37)</f>
        <v/>
      </c>
      <c r="O37" t="str">
        <f>IF(入力!O37="","",入力!O37)</f>
        <v/>
      </c>
    </row>
    <row r="38" spans="8:8" ht="15.0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8:8" ht="15.0" customHeight="1">
      <c r="A39">
        <v>8.0</v>
      </c>
      <c r="B39">
        <f>IF(入力!B39="","",入力!B39)</f>
        <v>8.0</v>
      </c>
      <c r="C39" t="str">
        <f>IF(入力!C40="","",入力!C40&amp;"　"&amp;入力!E40)</f>
        <v>大曽根　愛香</v>
      </c>
      <c r="D39"/>
      <c r="E39"/>
      <c r="F39"/>
      <c r="G39">
        <f>IF(入力!G39="","",入力!G39)</f>
        <v>6.0</v>
      </c>
      <c r="H39" t="str">
        <f>IF(入力!H39="","",入力!H39)</f>
        <v/>
      </c>
      <c r="I39" t="str">
        <f>IF(入力!I39="","",入力!I39)</f>
        <v>いすみ市立夷隅小学校</v>
      </c>
      <c r="J39" t="str">
        <f>IF(入力!J39="","",入力!J39)</f>
        <v/>
      </c>
      <c r="K39" t="str">
        <f>IF(入力!K39="","",入力!K39)</f>
        <v/>
      </c>
      <c r="L39" t="str">
        <f>IF(入力!L39="","",入力!L39)</f>
        <v/>
      </c>
      <c r="M39">
        <f>IF(入力!M39="","",入力!M39)</f>
        <v>5.139849E8</v>
      </c>
      <c r="N39" t="str">
        <f>IF(入力!N39="","",入力!N39)</f>
        <v/>
      </c>
      <c r="O39" t="str">
        <f>IF(入力!O39="","",入力!O39)</f>
        <v/>
      </c>
    </row>
    <row r="40" spans="8:8" ht="15.0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8:8" ht="15.0" customHeight="1">
      <c r="A41">
        <v>9.0</v>
      </c>
      <c r="B41">
        <f>IF(入力!B41="","",入力!B41)</f>
        <v>9.0</v>
      </c>
      <c r="C41" t="str">
        <f>IF(入力!C42="","",入力!C42&amp;"　"&amp;入力!E42)</f>
        <v>加藤　瑛恋</v>
      </c>
      <c r="D41"/>
      <c r="E41"/>
      <c r="F41"/>
      <c r="G41">
        <f>IF(入力!G41="","",入力!G41)</f>
        <v>6.0</v>
      </c>
      <c r="H41" t="str">
        <f>IF(入力!H41="","",入力!H41)</f>
        <v/>
      </c>
      <c r="I41" t="str">
        <f>IF(入力!I41="","",入力!I41)</f>
        <v>御宿町立御宿小学校</v>
      </c>
      <c r="J41" t="str">
        <f>IF(入力!J41="","",入力!J41)</f>
        <v/>
      </c>
      <c r="K41" t="str">
        <f>IF(入力!K41="","",入力!K41)</f>
        <v/>
      </c>
      <c r="L41" t="str">
        <f>IF(入力!L41="","",入力!L41)</f>
        <v/>
      </c>
      <c r="M41">
        <f>IF(入力!M41="","",入力!M41)</f>
        <v>5.16109207E8</v>
      </c>
      <c r="N41" t="str">
        <f>IF(入力!N41="","",入力!N41)</f>
        <v/>
      </c>
      <c r="O41" t="str">
        <f>IF(入力!O41="","",入力!O41)</f>
        <v/>
      </c>
    </row>
    <row r="42" spans="8:8" ht="15.0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8:8" ht="15.0" customHeight="1">
      <c r="A43">
        <v>10.0</v>
      </c>
      <c r="B43">
        <f>IF(入力!B43="","",入力!B43)</f>
        <v>10.0</v>
      </c>
      <c r="C43" t="str">
        <f>IF(入力!C44="","",入力!C44&amp;"　"&amp;入力!E44)</f>
        <v>屋代　桃香</v>
      </c>
      <c r="D43"/>
      <c r="E43"/>
      <c r="F43"/>
      <c r="G43">
        <f>IF(入力!G43="","",入力!G43)</f>
        <v>4.0</v>
      </c>
      <c r="H43" t="str">
        <f>IF(入力!H43="","",入力!H43)</f>
        <v/>
      </c>
      <c r="I43" t="str">
        <f>IF(入力!I43="","",入力!I43)</f>
        <v>いすみ市立大原小学校</v>
      </c>
      <c r="J43" t="str">
        <f>IF(入力!J43="","",入力!J43)</f>
        <v/>
      </c>
      <c r="K43" t="str">
        <f>IF(入力!K43="","",入力!K43)</f>
        <v/>
      </c>
      <c r="L43" t="str">
        <f>IF(入力!L43="","",入力!L43)</f>
        <v/>
      </c>
      <c r="M43">
        <f>IF(入力!M43="","",入力!M43)</f>
        <v>5.14242038E8</v>
      </c>
      <c r="N43" t="str">
        <f>IF(入力!N43="","",入力!N43)</f>
        <v/>
      </c>
      <c r="O43" t="str">
        <f>IF(入力!O43="","",入力!O43)</f>
        <v/>
      </c>
    </row>
    <row r="44" spans="8:8" ht="15.0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8:8" ht="15.0" customHeight="1">
      <c r="A45">
        <v>11.0</v>
      </c>
      <c r="B45">
        <f>IF(入力!B45="","",入力!B45)</f>
        <v>11.0</v>
      </c>
      <c r="C45" t="str">
        <f>IF(入力!C46="","",入力!C46&amp;"　"&amp;入力!E46)</f>
        <v>岡　ひまわり</v>
      </c>
      <c r="D45"/>
      <c r="E45"/>
      <c r="F45"/>
      <c r="G45">
        <f>IF(入力!G45="","",入力!G45)</f>
        <v>4.0</v>
      </c>
      <c r="H45" t="str">
        <f>IF(入力!H45="","",入力!H45)</f>
        <v/>
      </c>
      <c r="I45" t="str">
        <f>IF(入力!I45="","",入力!I45)</f>
        <v>いすみ市立大原小学校</v>
      </c>
      <c r="J45" t="str">
        <f>IF(入力!J45="","",入力!J45)</f>
        <v/>
      </c>
      <c r="K45" t="str">
        <f>IF(入力!K45="","",入力!K45)</f>
        <v/>
      </c>
      <c r="L45" t="str">
        <f>IF(入力!L45="","",入力!L45)</f>
        <v/>
      </c>
      <c r="M45">
        <f>IF(入力!M45="","",入力!M45)</f>
        <v>5.14624025E8</v>
      </c>
      <c r="N45" t="str">
        <f>IF(入力!N45="","",入力!N45)</f>
        <v/>
      </c>
      <c r="O45" t="str">
        <f>IF(入力!O45="","",入力!O45)</f>
        <v/>
      </c>
    </row>
    <row r="46" spans="8:8" ht="15.0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8:8" ht="15.0" customHeight="1">
      <c r="A47">
        <v>12.0</v>
      </c>
      <c r="B47">
        <f>IF(入力!B47="","",入力!B47)</f>
        <v>12.0</v>
      </c>
      <c r="C47" t="str">
        <f>IF(入力!C48="","",入力!C48&amp;"　"&amp;入力!E48)</f>
        <v>麻生　花凜</v>
      </c>
      <c r="D47"/>
      <c r="E47"/>
      <c r="F47"/>
      <c r="G47">
        <f>IF(入力!G47="","",入力!G47)</f>
        <v>4.0</v>
      </c>
      <c r="H47" t="str">
        <f>IF(入力!H47="","",入力!H47)</f>
        <v/>
      </c>
      <c r="I47" t="str">
        <f>IF(入力!I47="","",入力!I47)</f>
        <v>茂原市立緑ケ丘小学校</v>
      </c>
      <c r="J47" t="str">
        <f>IF(入力!J47="","",入力!J47)</f>
        <v/>
      </c>
      <c r="K47" t="str">
        <f>IF(入力!K47="","",入力!K47)</f>
        <v/>
      </c>
      <c r="L47" t="str">
        <f>IF(入力!L47="","",入力!L47)</f>
        <v/>
      </c>
      <c r="M47">
        <f>IF(入力!M47="","",入力!M47)</f>
        <v>5.16218982E8</v>
      </c>
      <c r="N47" t="str">
        <f>IF(入力!N47="","",入力!N47)</f>
        <v/>
      </c>
      <c r="O47" t="str">
        <f>IF(入力!O47="","",入力!O47)</f>
        <v/>
      </c>
    </row>
    <row r="48" spans="8:8" ht="15.0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8:8" ht="15.0" customHeight="1">
      <c r="A49">
        <v>13.0</v>
      </c>
      <c r="B49" t="str">
        <f>IF(入力!B49="","",入力!B49)</f>
        <v/>
      </c>
      <c r="C49" t="str">
        <f>IF(入力!C50="","",入力!C50&amp;"　"&amp;入力!E50)</f>
        <v/>
      </c>
      <c r="D49"/>
      <c r="E49"/>
      <c r="F49"/>
      <c r="G49" t="str">
        <f>IF(入力!G49="","",入力!G49)</f>
        <v/>
      </c>
      <c r="H49" t="str">
        <f>IF(入力!H49="","",入力!H49)</f>
        <v/>
      </c>
      <c r="I49" t="str">
        <f>IF(入力!I49="","",入力!I49)</f>
        <v/>
      </c>
      <c r="J49" t="str">
        <f>IF(入力!J49="","",入力!J49)</f>
        <v/>
      </c>
      <c r="K49" t="str">
        <f>IF(入力!K49="","",入力!K49)</f>
        <v/>
      </c>
      <c r="L49" t="str">
        <f>IF(入力!L49="","",入力!L49)</f>
        <v/>
      </c>
      <c r="M49" t="str">
        <f>IF(入力!M49="","",入力!M49)</f>
        <v/>
      </c>
      <c r="N49" t="str">
        <f>IF(入力!N49="","",入力!N49)</f>
        <v/>
      </c>
      <c r="O49" t="str">
        <f>IF(入力!O49="","",入力!O49)</f>
        <v/>
      </c>
    </row>
    <row r="50" spans="8:8" ht="15.0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8:8" ht="15.0" customHeight="1">
      <c r="A51">
        <v>14.0</v>
      </c>
      <c r="B51" t="str">
        <f>IF(入力!B51="","",入力!B51)</f>
        <v/>
      </c>
      <c r="C51" t="str">
        <f>IF(入力!C52="","",入力!C52&amp;"　"&amp;入力!E52)</f>
        <v/>
      </c>
      <c r="D51"/>
      <c r="E51"/>
      <c r="F51"/>
      <c r="G51" t="str">
        <f>IF(入力!G51="","",入力!G51)</f>
        <v/>
      </c>
      <c r="H51" t="str">
        <f>IF(入力!H51="","",入力!H51)</f>
        <v/>
      </c>
      <c r="I51" t="str">
        <f>IF(入力!I51="","",入力!I51)</f>
        <v/>
      </c>
      <c r="J51" t="str">
        <f>IF(入力!J51="","",入力!J51)</f>
        <v/>
      </c>
      <c r="K51" t="str">
        <f>IF(入力!K51="","",入力!K51)</f>
        <v/>
      </c>
      <c r="L51" t="str">
        <f>IF(入力!L51="","",入力!L51)</f>
        <v/>
      </c>
      <c r="M51" t="str">
        <f>IF(入力!M51="","",入力!M51)</f>
        <v/>
      </c>
      <c r="N51" t="str">
        <f>IF(入力!N51="","",入力!N51)</f>
        <v/>
      </c>
      <c r="O51" t="str">
        <f>IF(入力!O51="","",入力!O51)</f>
        <v/>
      </c>
    </row>
    <row r="52" spans="8:8" ht="15.7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8:8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8:8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</sheetData>
  <sheetProtection sheet="1"/>
  <mergeCells count="129">
    <mergeCell ref="C4:I5"/>
    <mergeCell ref="A27:A28"/>
    <mergeCell ref="B29:B30"/>
    <mergeCell ref="G31:H32"/>
    <mergeCell ref="B33:B34"/>
    <mergeCell ref="J2:O3"/>
    <mergeCell ref="A51:A52"/>
    <mergeCell ref="I37:L38"/>
    <mergeCell ref="M47:O48"/>
    <mergeCell ref="C2:I3"/>
    <mergeCell ref="G27:H28"/>
    <mergeCell ref="A6:B8"/>
    <mergeCell ref="G11:I12"/>
    <mergeCell ref="B23:B24"/>
    <mergeCell ref="A23:A24"/>
    <mergeCell ref="A43:A44"/>
    <mergeCell ref="I47:L48"/>
    <mergeCell ref="C51:F52"/>
    <mergeCell ref="M41:O42"/>
    <mergeCell ref="A53:O54"/>
    <mergeCell ref="A2:B3"/>
    <mergeCell ref="C25:F26"/>
    <mergeCell ref="J11:L12"/>
    <mergeCell ref="J5:O5"/>
    <mergeCell ref="A35:A36"/>
    <mergeCell ref="G9:I10"/>
    <mergeCell ref="A4:B5"/>
    <mergeCell ref="C33:F34"/>
    <mergeCell ref="M49:O50"/>
    <mergeCell ref="A45:A46"/>
    <mergeCell ref="A37:A38"/>
    <mergeCell ref="M45:O46"/>
    <mergeCell ref="C49:F50"/>
    <mergeCell ref="A29:A30"/>
    <mergeCell ref="C11:F12"/>
    <mergeCell ref="A19:B20"/>
    <mergeCell ref="C23:F24"/>
    <mergeCell ref="C15:E16"/>
    <mergeCell ref="A21:B22"/>
    <mergeCell ref="A47:A48"/>
    <mergeCell ref="I33:L34"/>
    <mergeCell ref="B31:B32"/>
    <mergeCell ref="I49:L50"/>
    <mergeCell ref="G47:H48"/>
    <mergeCell ref="A1:O1"/>
    <mergeCell ref="I25:L26"/>
    <mergeCell ref="M11:O12"/>
    <mergeCell ref="C17:O18"/>
    <mergeCell ref="C19:O20"/>
    <mergeCell ref="B51:B52"/>
    <mergeCell ref="I43:L44"/>
    <mergeCell ref="A31:A32"/>
    <mergeCell ref="C27:F28"/>
    <mergeCell ref="I45:L46"/>
    <mergeCell ref="B35:B36"/>
    <mergeCell ref="G29:H30"/>
    <mergeCell ref="C35:F36"/>
    <mergeCell ref="G37:H38"/>
    <mergeCell ref="C45:F46"/>
    <mergeCell ref="I51:L52"/>
    <mergeCell ref="M23:O24"/>
    <mergeCell ref="C13:F14"/>
    <mergeCell ref="A25:A26"/>
    <mergeCell ref="G13:O14"/>
    <mergeCell ref="A9:B10"/>
    <mergeCell ref="G7:I8"/>
    <mergeCell ref="M29:O30"/>
    <mergeCell ref="C41:F42"/>
    <mergeCell ref="M43:O44"/>
    <mergeCell ref="C39:F40"/>
    <mergeCell ref="G41:H42"/>
    <mergeCell ref="I39:L40"/>
    <mergeCell ref="G51:H52"/>
    <mergeCell ref="B25:B26"/>
    <mergeCell ref="J6:L6"/>
    <mergeCell ref="A17:B18"/>
    <mergeCell ref="I23:L24"/>
    <mergeCell ref="G23:H24"/>
    <mergeCell ref="G6:I6"/>
    <mergeCell ref="F15:F16"/>
    <mergeCell ref="J7:L8"/>
    <mergeCell ref="M51:O52"/>
    <mergeCell ref="G39:H40"/>
    <mergeCell ref="B43:B44"/>
    <mergeCell ref="I35:L36"/>
    <mergeCell ref="M6:O6"/>
    <mergeCell ref="G25:H26"/>
    <mergeCell ref="A11:B12"/>
    <mergeCell ref="C6:F8"/>
    <mergeCell ref="M7:O8"/>
    <mergeCell ref="M31:O32"/>
    <mergeCell ref="B45:B46"/>
    <mergeCell ref="G49:H50"/>
    <mergeCell ref="A39:A40"/>
    <mergeCell ref="A49:A50"/>
    <mergeCell ref="B49:B50"/>
    <mergeCell ref="I29:L30"/>
    <mergeCell ref="C47:F48"/>
    <mergeCell ref="A41:A42"/>
    <mergeCell ref="B37:B38"/>
    <mergeCell ref="G33:H34"/>
    <mergeCell ref="C37:F38"/>
    <mergeCell ref="M33:O34"/>
    <mergeCell ref="M9:O10"/>
    <mergeCell ref="C21:O22"/>
    <mergeCell ref="M27:O28"/>
    <mergeCell ref="A13:B14"/>
    <mergeCell ref="M35:O36"/>
    <mergeCell ref="C43:F44"/>
    <mergeCell ref="G45:H46"/>
    <mergeCell ref="I27:L28"/>
    <mergeCell ref="M25:O26"/>
    <mergeCell ref="C29:F30"/>
    <mergeCell ref="B47:B48"/>
    <mergeCell ref="M37:O38"/>
    <mergeCell ref="A33:A34"/>
    <mergeCell ref="B27:B28"/>
    <mergeCell ref="J9:L10"/>
    <mergeCell ref="G15:O16"/>
    <mergeCell ref="A15:B16"/>
    <mergeCell ref="C9:F10"/>
    <mergeCell ref="I31:L32"/>
    <mergeCell ref="B41:B42"/>
    <mergeCell ref="M39:O40"/>
    <mergeCell ref="B39:B40"/>
    <mergeCell ref="G35:H36"/>
    <mergeCell ref="I41:L42"/>
    <mergeCell ref="G43:H44"/>
    <mergeCell ref="C31:F32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T352"/>
  <sheetViews>
    <sheetView workbookViewId="0">
      <selection activeCell="K14" sqref="K14"/>
    </sheetView>
  </sheetViews>
  <sheetFormatPr defaultRowHeight="13.5" defaultColWidth="10"/>
  <cols>
    <col min="1" max="1" customWidth="1" width="11.0" style="0"/>
    <col min="2" max="2" customWidth="1" width="27.0" style="0"/>
    <col min="3" max="3" customWidth="1" width="9.0" style="0"/>
    <col min="4" max="4" customWidth="1" width="9.0" style="0"/>
    <col min="5" max="5" customWidth="1" width="9.0" style="0"/>
    <col min="6" max="6" customWidth="1" width="9.0" style="0"/>
    <col min="7" max="7" customWidth="1" width="9.0" style="0"/>
    <col min="8" max="8" customWidth="1" width="9.0" style="0"/>
    <col min="9" max="9" customWidth="1" width="9.0" style="0"/>
    <col min="10" max="10" customWidth="1" width="9.0" style="0"/>
    <col min="11" max="11" customWidth="1" width="9.0" style="0"/>
    <col min="12" max="12" customWidth="1" width="9.0" style="0"/>
    <col min="13" max="13" customWidth="1" width="9.0" style="0"/>
    <col min="14" max="14" customWidth="1" width="9.0" style="0"/>
    <col min="15" max="15" customWidth="1" width="9.0" style="0"/>
    <col min="16" max="16" customWidth="1" width="9.0" style="0"/>
    <col min="17" max="17" customWidth="1" width="9.0" style="0"/>
    <col min="18" max="18" customWidth="1" width="9.0" style="0"/>
    <col min="19" max="19" customWidth="1" width="9.0" style="0"/>
    <col min="20" max="20" customWidth="1" width="9.0" style="0"/>
    <col min="21" max="21" customWidth="1" width="9.0" style="0"/>
    <col min="22" max="22" customWidth="1" width="9.0" style="0"/>
    <col min="23" max="23" customWidth="1" width="9.0" style="0"/>
    <col min="24" max="24" customWidth="1" width="9.0" style="0"/>
    <col min="25" max="25" customWidth="1" width="9.0" style="0"/>
    <col min="26" max="26" customWidth="1" width="9.0" style="0"/>
    <col min="27" max="27" customWidth="1" width="9.0" style="0"/>
    <col min="28" max="28" customWidth="1" width="9.0" style="0"/>
    <col min="29" max="29" customWidth="1" width="9.0" style="0"/>
    <col min="30" max="30" customWidth="1" width="9.0" style="0"/>
    <col min="31" max="31" customWidth="1" width="9.0" style="0"/>
    <col min="32" max="32" customWidth="1" width="9.0" style="0"/>
    <col min="33" max="33" customWidth="1" width="9.0" style="0"/>
    <col min="34" max="34" customWidth="1" width="9.0" style="0"/>
    <col min="35" max="35" customWidth="1" width="9.0" style="0"/>
    <col min="36" max="36" customWidth="1" width="9.0" style="0"/>
    <col min="37" max="37" customWidth="1" width="9.0" style="0"/>
    <col min="38" max="38" customWidth="1" width="9.0" style="0"/>
    <col min="39" max="39" customWidth="1" width="9.0" style="0"/>
    <col min="40" max="40" customWidth="1" width="9.0" style="0"/>
    <col min="41" max="41" customWidth="1" width="9.0" style="0"/>
    <col min="42" max="42" customWidth="1" width="9.0" style="0"/>
    <col min="43" max="43" customWidth="1" width="9.0" style="0"/>
    <col min="44" max="44" customWidth="1" width="9.0" style="0"/>
    <col min="45" max="45" customWidth="1" width="9.0" style="0"/>
    <col min="46" max="46" customWidth="1" width="9.0" style="0"/>
    <col min="47" max="47" customWidth="1" width="9.0" style="0"/>
    <col min="48" max="48" customWidth="1" width="9.0" style="0"/>
    <col min="49" max="49" customWidth="1" width="9.0" style="0"/>
    <col min="50" max="50" customWidth="1" width="9.0" style="0"/>
    <col min="51" max="51" customWidth="1" width="9.0" style="0"/>
    <col min="52" max="52" customWidth="1" width="9.0" style="0"/>
    <col min="53" max="53" customWidth="1" width="9.0" style="0"/>
    <col min="54" max="54" customWidth="1" width="9.0" style="0"/>
    <col min="55" max="55" customWidth="1" width="9.0" style="0"/>
    <col min="56" max="56" customWidth="1" width="9.0" style="0"/>
    <col min="57" max="57" customWidth="1" width="9.0" style="0"/>
    <col min="58" max="58" customWidth="1" width="9.0" style="0"/>
    <col min="59" max="59" customWidth="1" width="9.0" style="0"/>
    <col min="60" max="60" customWidth="1" width="9.0" style="0"/>
    <col min="61" max="61" customWidth="1" width="9.0" style="0"/>
    <col min="62" max="62" customWidth="1" width="9.0" style="0"/>
    <col min="63" max="63" customWidth="1" width="9.0" style="0"/>
    <col min="64" max="64" customWidth="1" width="9.0" style="0"/>
    <col min="65" max="65" customWidth="1" width="9.0" style="0"/>
    <col min="66" max="66" customWidth="1" width="9.0" style="0"/>
    <col min="67" max="67" customWidth="1" width="9.0" style="0"/>
    <col min="68" max="68" customWidth="1" width="9.0" style="0"/>
    <col min="69" max="69" customWidth="1" width="9.0" style="0"/>
    <col min="70" max="70" customWidth="1" width="9.0" style="0"/>
    <col min="71" max="71" customWidth="1" width="9.0" style="0"/>
    <col min="72" max="72" customWidth="1" width="9.0" style="0"/>
    <col min="73" max="73" customWidth="1" width="9.0" style="0"/>
    <col min="74" max="74" customWidth="1" width="9.0" style="0"/>
    <col min="75" max="75" customWidth="1" width="9.0" style="0"/>
    <col min="76" max="76" customWidth="1" width="9.0" style="0"/>
    <col min="77" max="77" customWidth="1" width="9.0" style="0"/>
    <col min="78" max="78" customWidth="1" width="9.0" style="0"/>
    <col min="79" max="79" customWidth="1" width="9.0" style="0"/>
    <col min="80" max="80" customWidth="1" width="9.0" style="0"/>
    <col min="81" max="81" customWidth="1" width="9.0" style="0"/>
    <col min="82" max="82" customWidth="1" width="9.0" style="0"/>
    <col min="83" max="83" customWidth="1" width="9.0" style="0"/>
    <col min="84" max="84" customWidth="1" width="9.0" style="0"/>
    <col min="85" max="85" customWidth="1" width="9.0" style="0"/>
    <col min="86" max="86" customWidth="1" width="9.0" style="0"/>
    <col min="87" max="87" customWidth="1" width="9.0" style="0"/>
    <col min="88" max="88" customWidth="1" width="9.0" style="0"/>
    <col min="89" max="89" customWidth="1" width="9.0" style="0"/>
    <col min="90" max="90" customWidth="1" width="9.0" style="0"/>
    <col min="91" max="91" customWidth="1" width="9.0" style="0"/>
    <col min="92" max="92" customWidth="1" width="9.0" style="0"/>
    <col min="93" max="93" customWidth="1" width="9.0" style="0"/>
    <col min="94" max="94" customWidth="1" width="9.0" style="0"/>
    <col min="95" max="95" customWidth="1" width="9.0" style="0"/>
    <col min="96" max="96" customWidth="1" width="9.0" style="0"/>
    <col min="97" max="97" customWidth="1" width="9.0" style="0"/>
    <col min="98" max="98" customWidth="1" width="9.0" style="0"/>
    <col min="99" max="99" customWidth="1" width="9.0" style="0"/>
    <col min="100" max="100" customWidth="1" width="9.0" style="0"/>
    <col min="101" max="101" customWidth="1" width="9.0" style="0"/>
    <col min="102" max="102" customWidth="1" width="9.0" style="0"/>
    <col min="103" max="103" customWidth="1" width="9.0" style="0"/>
    <col min="104" max="104" customWidth="1" width="9.0" style="0"/>
    <col min="105" max="105" customWidth="1" width="9.0" style="0"/>
    <col min="106" max="106" customWidth="1" width="9.0" style="0"/>
    <col min="107" max="107" customWidth="1" width="9.0" style="0"/>
    <col min="108" max="108" customWidth="1" width="9.0" style="0"/>
    <col min="109" max="109" customWidth="1" width="9.0" style="0"/>
    <col min="110" max="110" customWidth="1" width="9.0" style="0"/>
    <col min="111" max="111" customWidth="1" width="9.0" style="0"/>
    <col min="112" max="112" customWidth="1" width="9.0" style="0"/>
    <col min="113" max="113" customWidth="1" width="9.0" style="0"/>
    <col min="114" max="114" customWidth="1" width="9.0" style="0"/>
    <col min="115" max="115" customWidth="1" width="9.0" style="0"/>
    <col min="116" max="116" customWidth="1" width="9.0" style="0"/>
    <col min="117" max="117" customWidth="1" width="9.0" style="0"/>
    <col min="118" max="118" customWidth="1" width="9.0" style="0"/>
    <col min="119" max="119" customWidth="1" width="9.0" style="0"/>
    <col min="120" max="120" customWidth="1" width="9.0" style="0"/>
    <col min="121" max="121" customWidth="1" width="9.0" style="0"/>
    <col min="122" max="122" customWidth="1" width="9.0" style="0"/>
    <col min="123" max="123" customWidth="1" width="9.0" style="0"/>
    <col min="124" max="124" customWidth="1" width="9.0" style="0"/>
    <col min="125" max="125" customWidth="1" width="9.0" style="0"/>
    <col min="126" max="126" customWidth="1" width="9.0" style="0"/>
    <col min="127" max="127" customWidth="1" width="9.0" style="0"/>
    <col min="128" max="128" customWidth="1" width="9.0" style="0"/>
    <col min="129" max="129" customWidth="1" width="9.0" style="0"/>
    <col min="130" max="130" customWidth="1" width="9.0" style="0"/>
    <col min="131" max="131" customWidth="1" width="9.0" style="0"/>
    <col min="132" max="132" customWidth="1" width="9.0" style="0"/>
    <col min="133" max="133" customWidth="1" width="9.0" style="0"/>
    <col min="134" max="134" customWidth="1" width="9.0" style="0"/>
    <col min="135" max="135" customWidth="1" width="9.0" style="0"/>
    <col min="136" max="136" customWidth="1" width="9.0" style="0"/>
    <col min="137" max="137" customWidth="1" width="9.0" style="0"/>
    <col min="138" max="138" customWidth="1" width="9.0" style="0"/>
    <col min="139" max="139" customWidth="1" width="9.0" style="0"/>
    <col min="140" max="140" customWidth="1" width="9.0" style="0"/>
    <col min="141" max="141" customWidth="1" width="9.0" style="0"/>
    <col min="142" max="142" customWidth="1" width="9.0" style="0"/>
    <col min="143" max="143" customWidth="1" width="9.0" style="0"/>
    <col min="144" max="144" customWidth="1" width="9.0" style="0"/>
    <col min="145" max="145" customWidth="1" width="9.0" style="0"/>
    <col min="146" max="146" customWidth="1" width="9.0" style="0"/>
    <col min="147" max="147" customWidth="1" width="9.0" style="0"/>
    <col min="148" max="148" customWidth="1" width="9.0" style="0"/>
    <col min="149" max="149" customWidth="1" width="9.0" style="0"/>
    <col min="150" max="150" customWidth="1" width="9.0" style="0"/>
    <col min="151" max="151" customWidth="1" width="9.0" style="0"/>
    <col min="152" max="152" customWidth="1" width="9.0" style="0"/>
    <col min="153" max="153" customWidth="1" width="9.0" style="0"/>
    <col min="154" max="154" customWidth="1" width="9.0" style="0"/>
    <col min="155" max="155" customWidth="1" width="9.0" style="0"/>
    <col min="156" max="156" customWidth="1" width="9.0" style="0"/>
    <col min="157" max="157" customWidth="1" width="9.0" style="0"/>
    <col min="158" max="158" customWidth="1" width="9.0" style="0"/>
    <col min="159" max="159" customWidth="1" width="9.0" style="0"/>
    <col min="160" max="160" customWidth="1" width="9.0" style="0"/>
    <col min="161" max="161" customWidth="1" width="9.0" style="0"/>
    <col min="162" max="162" customWidth="1" width="9.0" style="0"/>
    <col min="163" max="163" customWidth="1" width="9.0" style="0"/>
    <col min="164" max="164" customWidth="1" width="9.0" style="0"/>
    <col min="165" max="165" customWidth="1" width="9.0" style="0"/>
    <col min="166" max="166" customWidth="1" width="9.0" style="0"/>
    <col min="167" max="167" customWidth="1" width="9.0" style="0"/>
    <col min="168" max="168" customWidth="1" width="9.0" style="0"/>
    <col min="169" max="169" customWidth="1" width="9.0" style="0"/>
    <col min="170" max="170" customWidth="1" width="9.0" style="0"/>
    <col min="171" max="171" customWidth="1" width="9.0" style="0"/>
    <col min="172" max="172" customWidth="1" width="9.0" style="0"/>
    <col min="173" max="173" customWidth="1" width="9.0" style="0"/>
    <col min="174" max="174" customWidth="1" width="9.0" style="0"/>
    <col min="175" max="175" customWidth="1" width="9.0" style="0"/>
    <col min="176" max="176" customWidth="1" width="9.0" style="0"/>
    <col min="177" max="177" customWidth="1" width="9.0" style="0"/>
    <col min="178" max="178" customWidth="1" width="9.0" style="0"/>
    <col min="179" max="179" customWidth="1" width="9.0" style="0"/>
    <col min="180" max="180" customWidth="1" width="9.0" style="0"/>
    <col min="181" max="181" customWidth="1" width="9.0" style="0"/>
    <col min="182" max="182" customWidth="1" width="9.0" style="0"/>
    <col min="183" max="183" customWidth="1" width="9.0" style="0"/>
    <col min="184" max="184" customWidth="1" width="9.0" style="0"/>
    <col min="185" max="185" customWidth="1" width="9.0" style="0"/>
    <col min="186" max="186" customWidth="1" width="9.0" style="0"/>
    <col min="187" max="187" customWidth="1" width="9.0" style="0"/>
    <col min="188" max="188" customWidth="1" width="9.0" style="0"/>
    <col min="189" max="189" customWidth="1" width="9.0" style="0"/>
    <col min="190" max="190" customWidth="1" width="9.0" style="0"/>
    <col min="191" max="191" customWidth="1" width="9.0" style="0"/>
    <col min="192" max="192" customWidth="1" width="9.0" style="0"/>
    <col min="193" max="193" customWidth="1" width="9.0" style="0"/>
    <col min="194" max="194" customWidth="1" width="9.0" style="0"/>
    <col min="195" max="195" customWidth="1" width="9.0" style="0"/>
    <col min="196" max="196" customWidth="1" width="9.0" style="0"/>
    <col min="197" max="197" customWidth="1" width="9.0" style="0"/>
    <col min="198" max="198" customWidth="1" width="9.0" style="0"/>
    <col min="199" max="199" customWidth="1" width="9.0" style="0"/>
    <col min="200" max="200" customWidth="1" width="9.0" style="0"/>
    <col min="201" max="201" customWidth="1" width="9.0" style="0"/>
    <col min="202" max="202" customWidth="1" width="9.0" style="0"/>
    <col min="203" max="203" customWidth="1" width="9.0" style="0"/>
    <col min="204" max="204" customWidth="1" width="9.0" style="0"/>
    <col min="205" max="205" customWidth="1" width="9.0" style="0"/>
    <col min="206" max="206" customWidth="1" width="9.0" style="0"/>
    <col min="207" max="207" customWidth="1" width="9.0" style="0"/>
    <col min="208" max="208" customWidth="1" width="9.0" style="0"/>
    <col min="209" max="209" customWidth="1" width="9.0" style="0"/>
    <col min="210" max="210" customWidth="1" width="9.0" style="0"/>
    <col min="211" max="211" customWidth="1" width="9.0" style="0"/>
    <col min="212" max="212" customWidth="1" width="9.0" style="0"/>
    <col min="213" max="213" customWidth="1" width="9.0" style="0"/>
    <col min="214" max="214" customWidth="1" width="9.0" style="0"/>
    <col min="215" max="215" customWidth="1" width="9.0" style="0"/>
    <col min="216" max="216" customWidth="1" width="9.0" style="0"/>
    <col min="217" max="217" customWidth="1" width="9.0" style="0"/>
    <col min="218" max="218" customWidth="1" width="9.0" style="0"/>
    <col min="219" max="219" customWidth="1" width="9.0" style="0"/>
    <col min="220" max="220" customWidth="1" width="9.0" style="0"/>
    <col min="221" max="221" customWidth="1" width="9.0" style="0"/>
    <col min="222" max="222" customWidth="1" width="9.0" style="0"/>
    <col min="223" max="223" customWidth="1" width="9.0" style="0"/>
    <col min="224" max="224" customWidth="1" width="9.0" style="0"/>
    <col min="225" max="225" customWidth="1" width="9.0" style="0"/>
    <col min="226" max="226" customWidth="1" width="9.0" style="0"/>
    <col min="227" max="227" customWidth="1" width="9.0" style="0"/>
    <col min="228" max="228" customWidth="1" width="9.0" style="0"/>
    <col min="229" max="229" customWidth="1" width="9.0" style="0"/>
    <col min="230" max="230" customWidth="1" width="9.0" style="0"/>
    <col min="231" max="231" customWidth="1" width="9.0" style="0"/>
    <col min="232" max="232" customWidth="1" width="9.0" style="0"/>
    <col min="233" max="233" customWidth="1" width="9.0" style="0"/>
    <col min="234" max="234" customWidth="1" width="9.0" style="0"/>
    <col min="235" max="235" customWidth="1" width="9.0" style="0"/>
    <col min="236" max="236" customWidth="1" width="9.0" style="0"/>
    <col min="237" max="237" customWidth="1" width="9.0" style="0"/>
    <col min="238" max="238" customWidth="1" width="9.0" style="0"/>
    <col min="239" max="239" customWidth="1" width="9.0" style="0"/>
    <col min="240" max="240" customWidth="1" width="9.0" style="0"/>
    <col min="241" max="241" customWidth="1" width="9.0" style="0"/>
    <col min="242" max="242" customWidth="1" width="9.0" style="0"/>
    <col min="243" max="243" customWidth="1" width="9.0" style="0"/>
    <col min="244" max="244" customWidth="1" width="9.0" style="0"/>
    <col min="245" max="245" customWidth="1" width="9.0" style="0"/>
    <col min="246" max="246" customWidth="1" width="9.0" style="0"/>
    <col min="247" max="247" customWidth="1" width="9.0" style="0"/>
    <col min="248" max="248" customWidth="1" width="9.0" style="0"/>
    <col min="249" max="249" customWidth="1" width="9.0" style="0"/>
    <col min="250" max="250" customWidth="1" width="9.0" style="0"/>
    <col min="251" max="251" customWidth="1" width="9.0" style="0"/>
    <col min="252" max="252" customWidth="1" width="9.0" style="0"/>
    <col min="253" max="253" customWidth="1" width="9.0" style="0"/>
    <col min="254" max="254" customWidth="1" width="9.0" style="0"/>
    <col min="255" max="255" customWidth="1" width="9.0" style="0"/>
    <col min="256" max="256" customWidth="1" width="9.0" style="0"/>
    <col min="257" max="16384" width="9" style="0" hidden="0"/>
  </cols>
  <sheetData>
    <row r="1" spans="8:8">
      <c r="A1" t="s">
        <v>80</v>
      </c>
      <c r="B1"/>
      <c r="D1" t="s">
        <v>81</v>
      </c>
      <c r="E1" t="s">
        <v>82</v>
      </c>
      <c r="F1" t="s">
        <v>83</v>
      </c>
      <c r="G1" t="s">
        <v>137</v>
      </c>
      <c r="H1" t="s">
        <v>84</v>
      </c>
      <c r="I1" t="s">
        <v>85</v>
      </c>
      <c r="J1" t="s">
        <v>137</v>
      </c>
      <c r="K1" t="s">
        <v>84</v>
      </c>
      <c r="L1" t="s">
        <v>85</v>
      </c>
      <c r="M1" t="s">
        <v>137</v>
      </c>
      <c r="N1" t="s">
        <v>84</v>
      </c>
      <c r="O1" t="s">
        <v>85</v>
      </c>
      <c r="P1" t="s">
        <v>137</v>
      </c>
      <c r="Q1" t="s">
        <v>84</v>
      </c>
      <c r="R1" t="s">
        <v>85</v>
      </c>
      <c r="S1" t="s">
        <v>137</v>
      </c>
      <c r="T1" t="s">
        <v>84</v>
      </c>
      <c r="U1" t="s">
        <v>85</v>
      </c>
      <c r="V1" t="s">
        <v>137</v>
      </c>
      <c r="W1" t="s">
        <v>84</v>
      </c>
      <c r="X1" t="s">
        <v>85</v>
      </c>
      <c r="Y1" t="s">
        <v>137</v>
      </c>
      <c r="Z1" t="s">
        <v>84</v>
      </c>
      <c r="AA1" t="s">
        <v>85</v>
      </c>
      <c r="AB1" t="s">
        <v>137</v>
      </c>
      <c r="AC1" t="s">
        <v>84</v>
      </c>
      <c r="AD1" t="s">
        <v>85</v>
      </c>
      <c r="AE1" t="s">
        <v>137</v>
      </c>
      <c r="AF1" t="s">
        <v>84</v>
      </c>
      <c r="AG1" t="s">
        <v>85</v>
      </c>
      <c r="AH1" t="s">
        <v>137</v>
      </c>
      <c r="AI1" t="s">
        <v>84</v>
      </c>
      <c r="AJ1" t="s">
        <v>85</v>
      </c>
    </row>
    <row r="2" spans="8:8" ht="14.25">
      <c r="A2"/>
      <c r="B2"/>
      <c r="C2"/>
      <c r="D2">
        <v>1.0</v>
      </c>
      <c r="E2" t="s">
        <v>86</v>
      </c>
      <c r="F2">
        <v>42443.0</v>
      </c>
      <c r="G2">
        <v>1.01</v>
      </c>
      <c r="H2" t="s">
        <v>86</v>
      </c>
      <c r="I2">
        <v>42471.0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8:8" ht="14.25">
      <c r="C3"/>
      <c r="D3"/>
      <c r="G3"/>
    </row>
    <row r="4" spans="8:8">
      <c r="A4" t="s">
        <v>87</v>
      </c>
      <c r="B4"/>
      <c r="C4"/>
      <c r="D4"/>
      <c r="E4"/>
      <c r="F4"/>
      <c r="G4"/>
      <c r="H4" t="s">
        <v>88</v>
      </c>
      <c r="I4" t="s">
        <v>89</v>
      </c>
      <c r="J4" t="s">
        <v>138</v>
      </c>
      <c r="K4"/>
      <c r="L4"/>
      <c r="M4"/>
      <c r="N4"/>
      <c r="O4"/>
      <c r="P4"/>
      <c r="Q4"/>
    </row>
    <row r="5" spans="8:8" ht="72.0" customHeight="1">
      <c r="A5"/>
      <c r="B5"/>
      <c r="C5"/>
      <c r="D5"/>
      <c r="E5"/>
      <c r="F5"/>
      <c r="G5"/>
      <c r="H5" t="str">
        <f>IF(入力!J3="","",入力!J3)</f>
        <v>女子</v>
      </c>
      <c r="I5">
        <f>入力!Y25</f>
        <v>14.0</v>
      </c>
      <c r="J5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/>
      <c r="L5"/>
      <c r="M5"/>
      <c r="N5"/>
      <c r="O5"/>
      <c r="P5"/>
      <c r="Q5"/>
    </row>
    <row r="6" spans="8:8">
      <c r="A6" t="s">
        <v>139</v>
      </c>
      <c r="B6" t="s">
        <v>90</v>
      </c>
      <c r="C6" t="s">
        <v>91</v>
      </c>
      <c r="D6" t="s">
        <v>92</v>
      </c>
      <c r="E6" t="s">
        <v>88</v>
      </c>
      <c r="F6" t="s">
        <v>93</v>
      </c>
      <c r="G6" t="s">
        <v>94</v>
      </c>
      <c r="H6" t="s">
        <v>31</v>
      </c>
      <c r="I6" t="s">
        <v>95</v>
      </c>
      <c r="J6" t="s">
        <v>96</v>
      </c>
      <c r="K6" t="s">
        <v>97</v>
      </c>
      <c r="L6" t="s">
        <v>98</v>
      </c>
      <c r="M6" t="s">
        <v>99</v>
      </c>
      <c r="N6" t="s">
        <v>140</v>
      </c>
      <c r="O6" t="s">
        <v>141</v>
      </c>
      <c r="P6" t="s">
        <v>100</v>
      </c>
      <c r="Q6" t="s">
        <v>101</v>
      </c>
      <c r="R6" t="s">
        <v>102</v>
      </c>
      <c r="S6" t="s">
        <v>103</v>
      </c>
      <c r="T6" t="s">
        <v>177</v>
      </c>
      <c r="U6" t="s">
        <v>196</v>
      </c>
      <c r="V6" t="s">
        <v>196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8:8">
      <c r="A7">
        <f>IF(入力!J5="","",入力!J5)</f>
        <v>4.33427251E8</v>
      </c>
      <c r="B7" t="str">
        <f>IF(入力!C3="","",入力!C3)</f>
        <v>わかしおスポーツクラブ</v>
      </c>
      <c r="C7" t="str">
        <f>IF(入力!C2="","",入力!C2)</f>
        <v>ﾜｶｼｵｽﾎﾟｰﾂｸﾗﾌﾞ</v>
      </c>
      <c r="D7" t="str">
        <f>IF(入力!AE3="","",入力!AE3)</f>
        <v>北東支部</v>
      </c>
      <c r="E7" t="str">
        <f>IF(入力!J3="","",入力!J3)</f>
        <v>女子</v>
      </c>
      <c r="F7"/>
      <c r="G7"/>
      <c r="H7"/>
      <c r="I7"/>
      <c r="J7"/>
      <c r="K7"/>
      <c r="L7"/>
      <c r="M7"/>
      <c r="N7"/>
      <c r="O7"/>
      <c r="P7"/>
      <c r="Q7"/>
      <c r="R7" t="str">
        <f>IF(入力!P5="","",入力!P5)</f>
        <v>ＪＲ外房線</v>
      </c>
      <c r="S7" t="str">
        <f>IF(入力!AE5="","",入力!AE5)</f>
        <v>大原</v>
      </c>
      <c r="T7"/>
      <c r="U7">
        <f>IF(入力!C4="","",入力!C4)</f>
        <v>4.33427251E8</v>
      </c>
      <c r="V7" t="str">
        <f>IF(入力!C5="","",入力!C5)</f>
        <v/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8: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8:8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8:8" ht="14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8:8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8:8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8:8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8:8" ht="14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8:8">
      <c r="A15" t="s">
        <v>142</v>
      </c>
      <c r="B15" t="s">
        <v>104</v>
      </c>
      <c r="C15" t="s">
        <v>105</v>
      </c>
      <c r="D15" t="s">
        <v>106</v>
      </c>
      <c r="E15" t="s">
        <v>107</v>
      </c>
      <c r="F15" t="s">
        <v>108</v>
      </c>
      <c r="G15" t="s">
        <v>109</v>
      </c>
      <c r="H15" t="s">
        <v>110</v>
      </c>
      <c r="I15" t="s">
        <v>111</v>
      </c>
      <c r="J15" t="s">
        <v>112</v>
      </c>
      <c r="K15" t="s">
        <v>113</v>
      </c>
      <c r="L15" t="s">
        <v>114</v>
      </c>
      <c r="M15" t="s">
        <v>143</v>
      </c>
      <c r="N15" t="s">
        <v>115</v>
      </c>
      <c r="O15" t="s">
        <v>116</v>
      </c>
      <c r="P15" t="s">
        <v>117</v>
      </c>
      <c r="Q15" t="s">
        <v>118</v>
      </c>
      <c r="R15" t="s">
        <v>93</v>
      </c>
      <c r="S15" t="s">
        <v>94</v>
      </c>
      <c r="T15" t="s">
        <v>119</v>
      </c>
      <c r="U15" t="s">
        <v>120</v>
      </c>
      <c r="V15" t="s">
        <v>121</v>
      </c>
      <c r="W15" t="s">
        <v>122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8:8">
      <c r="A16">
        <v>1.0</v>
      </c>
      <c r="B16" t="s">
        <v>123</v>
      </c>
      <c r="C16" t="str">
        <f>IF(入力!C8="","",入力!C8)</f>
        <v>水野</v>
      </c>
      <c r="D16" t="str">
        <f>IF(入力!E8="","",入力!E8)</f>
        <v>成美</v>
      </c>
      <c r="E16" t="str">
        <f>IF(入力!C7="","",入力!C7)</f>
        <v>ﾐｽﾞﾉ</v>
      </c>
      <c r="F16" t="str">
        <f>IF(入力!E7="","",入力!E7)</f>
        <v>ｼｹﾞﾖｼ</v>
      </c>
      <c r="G16">
        <f>IF(入力!G7="","",入力!G7)</f>
        <v>5.0807657E8</v>
      </c>
      <c r="H16">
        <f>IF(入力!J7="","",入力!J7)</f>
        <v>23125.0</v>
      </c>
      <c r="I16" t="str">
        <f>IF(入力!M7="","",入力!M7)</f>
        <v>0397897</v>
      </c>
      <c r="J16"/>
      <c r="K16"/>
      <c r="L16">
        <f>IF(入力!AT7="","",入力!AT7)</f>
        <v>49.0</v>
      </c>
      <c r="M16"/>
      <c r="N16"/>
      <c r="O16"/>
      <c r="P16"/>
      <c r="Q16"/>
      <c r="R16" t="str">
        <f>IF(入力!R7="","",入力!R7)</f>
        <v>298</v>
      </c>
      <c r="S16" t="str">
        <f>IF(入力!W7="","",入力!W7)</f>
        <v>0004</v>
      </c>
      <c r="T16" t="str">
        <f>IF(入力!P8="","",入力!P8)</f>
        <v>千葉県いすみ市大原9538-7</v>
      </c>
      <c r="U16" t="str">
        <f>IF(入力!AL7="","",入力!AL7)</f>
        <v>090</v>
      </c>
      <c r="V16" t="str">
        <f>IF(入力!AK8="","",入力!AK8)</f>
        <v>3408</v>
      </c>
      <c r="W16" t="str">
        <f>IF(入力!AP8="","",入力!AP8)</f>
        <v>0334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8:8">
      <c r="A17">
        <v>2.0</v>
      </c>
      <c r="B17" t="s">
        <v>144</v>
      </c>
      <c r="C17" t="str">
        <f>IF(入力!C10="","",入力!C10)</f>
        <v>屋代</v>
      </c>
      <c r="D17" t="str">
        <f>IF(入力!E10="","",入力!E10)</f>
        <v>大輔</v>
      </c>
      <c r="E17" t="str">
        <f>IF(入力!C9="","",入力!C9)</f>
        <v>ﾔｼﾛ</v>
      </c>
      <c r="F17" t="str">
        <f>IF(入力!E9="","",入力!E9)</f>
        <v>ﾀﾞｲｽｹ</v>
      </c>
      <c r="G17">
        <f>IF(入力!G9="","",入力!G9)</f>
        <v>5.11296004E8</v>
      </c>
      <c r="H17" t="str">
        <f>IF(入力!J9="","",入力!J9)</f>
        <v/>
      </c>
      <c r="I17" t="str">
        <f>IF(入力!M9="","",入力!M9)</f>
        <v/>
      </c>
      <c r="J17"/>
      <c r="K17"/>
      <c r="L17">
        <f>IF(入力!AT9="","",入力!AT9)</f>
        <v>39.0</v>
      </c>
      <c r="M17"/>
      <c r="N17"/>
      <c r="O17"/>
      <c r="P17"/>
      <c r="Q17"/>
      <c r="R17" t="str">
        <f>IF(入力!R9="","",入力!R9)</f>
        <v>298</v>
      </c>
      <c r="S17" t="str">
        <f>IF(入力!W9="","",入力!W9)</f>
        <v>0004</v>
      </c>
      <c r="T17" t="str">
        <f>IF(入力!P10="","",入力!P10)</f>
        <v>千葉県いすみ市大原9385</v>
      </c>
      <c r="U17" t="str">
        <f>IF(入力!AL9="","",入力!AL9)</f>
        <v>090</v>
      </c>
      <c r="V17" t="str">
        <f>IF(入力!AK10="","",入力!AK10)</f>
        <v>4026</v>
      </c>
      <c r="W17" t="str">
        <f>IF(入力!AP10="","",入力!AP10)</f>
        <v>3808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8:8">
      <c r="A18">
        <v>3.0</v>
      </c>
      <c r="B18" t="s">
        <v>145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8:8">
      <c r="A19">
        <v>4.0</v>
      </c>
      <c r="B19" t="s">
        <v>146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8:8">
      <c r="A20">
        <v>5.0</v>
      </c>
      <c r="B20" t="s">
        <v>147</v>
      </c>
      <c r="C20" t="str">
        <f>IF(入力!C12="","",入力!C12)</f>
        <v>屋代</v>
      </c>
      <c r="D20" t="str">
        <f>IF(入力!E12="","",入力!E12)</f>
        <v>有果里</v>
      </c>
      <c r="E20" t="str">
        <f>IF(入力!C11="","",入力!C11)</f>
        <v>ﾔｼﾛ</v>
      </c>
      <c r="F20" t="str">
        <f>IF(入力!E11="","",入力!E11)</f>
        <v>ﾕｶﾘ</v>
      </c>
      <c r="G20">
        <f>IF(入力!G11="","",入力!G11)</f>
        <v>5.15606908E8</v>
      </c>
      <c r="H20" t="str">
        <f>IF(入力!J11="","",入力!J11)</f>
        <v/>
      </c>
      <c r="I20" t="str">
        <f>IF(入力!M11="","",入力!M11)</f>
        <v/>
      </c>
      <c r="J20"/>
      <c r="K20"/>
      <c r="L20">
        <f>IF(入力!AT11="","",入力!AT11)</f>
        <v>39.0</v>
      </c>
      <c r="M20"/>
      <c r="N20"/>
      <c r="O20"/>
      <c r="P20"/>
      <c r="Q20"/>
      <c r="R20" t="str">
        <f>IF(入力!R11="","",入力!R11)</f>
        <v>298</v>
      </c>
      <c r="S20" t="str">
        <f>IF(入力!W11="","",入力!W11)</f>
        <v>0004</v>
      </c>
      <c r="T20" t="str">
        <f>IF(入力!P12="","",入力!P12)</f>
        <v>千葉県いすみ市大原9385</v>
      </c>
      <c r="U20" t="str">
        <f>IF(入力!AL11="","",入力!AL11)</f>
        <v>090</v>
      </c>
      <c r="V20" t="str">
        <f>IF(入力!AK12="","",入力!AK12)</f>
        <v>7174</v>
      </c>
      <c r="W20" t="str">
        <f>IF(入力!AP12="","",入力!AP12)</f>
        <v>0613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8:8">
      <c r="A21">
        <v>6.0</v>
      </c>
      <c r="B21" t="s">
        <v>124</v>
      </c>
      <c r="C21"/>
      <c r="D21"/>
      <c r="E21"/>
      <c r="F21"/>
      <c r="G21" t="str">
        <f>IF(入力!G13="","",入力!G13)</f>
        <v/>
      </c>
      <c r="H21" t="str">
        <f>IF(入力!J13="","",入力!J13)</f>
        <v/>
      </c>
      <c r="I21" t="str">
        <f>IF(入力!M13="","",入力!M13)</f>
        <v/>
      </c>
      <c r="J21"/>
      <c r="K21"/>
      <c r="L21" t="str">
        <f>IF(入力!AT13="","",入力!AT13)</f>
        <v/>
      </c>
      <c r="M21"/>
      <c r="N21"/>
      <c r="O21"/>
      <c r="P21"/>
      <c r="Q21"/>
      <c r="R21" t="str">
        <f>IF(入力!R13="","",入力!R13)</f>
        <v/>
      </c>
      <c r="S21" t="str">
        <f>IF(入力!W13="","",入力!W13)</f>
        <v/>
      </c>
      <c r="T21" t="str">
        <f>IF(入力!P14="","",入力!P14)</f>
        <v/>
      </c>
      <c r="U21" t="str">
        <f>IF(入力!AL13="","",入力!AL13)</f>
        <v/>
      </c>
      <c r="V21" t="str">
        <f>IF(入力!AK14="","",入力!AK14)</f>
        <v/>
      </c>
      <c r="W21" t="str">
        <f>IF(入力!AP14="","",入力!AP14)</f>
        <v/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8:8">
      <c r="A22">
        <v>7.0</v>
      </c>
      <c r="B22" t="s">
        <v>125</v>
      </c>
      <c r="C22" t="str">
        <f>IF(入力!C16="","",入力!C16)</f>
        <v>水野</v>
      </c>
      <c r="D22" t="str">
        <f>IF(入力!E16="","",入力!E16)</f>
        <v>成美</v>
      </c>
      <c r="E22" t="str">
        <f>IF(入力!C15="","",入力!C15)</f>
        <v>ﾐｽﾞﾉ</v>
      </c>
      <c r="F22" t="str">
        <f>IF(入力!E15="","",入力!E15)</f>
        <v>ｼｹﾞﾖｼ</v>
      </c>
      <c r="G22"/>
      <c r="H22"/>
      <c r="I22"/>
      <c r="J22"/>
      <c r="K22"/>
      <c r="L22">
        <f>IF(入力!AT15="","",入力!AT15)</f>
        <v>49.0</v>
      </c>
      <c r="M22"/>
      <c r="N22" t="str">
        <f>IF(入力!C21="","",入力!C21)</f>
        <v>090</v>
      </c>
      <c r="O22">
        <f>IF(入力!E21="","",入力!E21)</f>
        <v>3408.0</v>
      </c>
      <c r="P22" t="str">
        <f>IF(入力!G21="","",入力!G21)</f>
        <v>0334</v>
      </c>
      <c r="Q22"/>
      <c r="R22" t="str">
        <f>IF(入力!R15="","",入力!R15)</f>
        <v>298</v>
      </c>
      <c r="S22" t="str">
        <f>IF(入力!W15="","",入力!W15)</f>
        <v>0004</v>
      </c>
      <c r="T22" t="str">
        <f>IF(入力!P16="","",入力!P16)</f>
        <v>千葉県いすみ市大原9538-7</v>
      </c>
      <c r="U22" t="str">
        <f>IF(入力!AL15="","",入力!AL15)</f>
        <v>090</v>
      </c>
      <c r="V22" t="str">
        <f>IF(入力!AK16="","",入力!AK16)</f>
        <v>3408</v>
      </c>
      <c r="W22" t="str">
        <f>IF(入力!AP16="","",入力!AP16)</f>
        <v>0334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8:8">
      <c r="A23">
        <v>8.0</v>
      </c>
      <c r="B23" t="s">
        <v>126</v>
      </c>
      <c r="C23" t="str">
        <f>IF(入力!$C$14="","",入力!$C$14)</f>
        <v>仲佐</v>
      </c>
      <c r="D23" t="str">
        <f>IF(入力!$E$14="","",入力!$E$14)</f>
        <v>勝弘</v>
      </c>
      <c r="E23" t="str">
        <f>IF(入力!$C$13="","",入力!$C$13)</f>
        <v>ﾅｶｻ</v>
      </c>
      <c r="F23" t="str">
        <f>IF(入力!$E$13="","",入力!$E$13)</f>
        <v>ｶﾂﾋﾛ</v>
      </c>
      <c r="G23" t="str">
        <f>IF(入力!G15="","",入力!G15)</f>
        <v/>
      </c>
      <c r="H23" t="str">
        <f>IF(入力!J15="","",入力!J15)</f>
        <v/>
      </c>
      <c r="I23" t="str">
        <f>IF(入力!M15="","",入力!M15)</f>
        <v/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8:8">
      <c r="A24">
        <v>9.0</v>
      </c>
      <c r="B24" t="s">
        <v>127</v>
      </c>
      <c r="C24" t="str">
        <f>VLOOKUP($B$51,$A$53:$F$352,3)</f>
        <v>仲佐</v>
      </c>
      <c r="D24" t="str">
        <f>VLOOKUP($B$51,$A$53:$F$352,4)</f>
        <v>さつき</v>
      </c>
      <c r="E24" t="str">
        <f>VLOOKUP($B$51,$A$53:$F$352,5)</f>
        <v>ﾅｶｻ</v>
      </c>
      <c r="F24" t="str">
        <f>VLOOKUP($B$51,$A$53:$F$352,6)</f>
        <v>ｻﾂｷ</v>
      </c>
      <c r="G24" t="str">
        <f>IF(入力!G8="","",入力!G8)</f>
        <v/>
      </c>
      <c r="H24" t="str">
        <f>IF(入力!J8="","",入力!J8)</f>
        <v/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8:8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8:8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8: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8: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8: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8: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8:8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8:8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8:8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8:8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8:8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8:8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8:8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8: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8:8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8:8" ht="14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8:8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8:8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8:8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8:8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8:8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8: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8: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8: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8:8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8:8" ht="14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8:8" ht="14.25">
      <c r="A51" t="s">
        <v>199</v>
      </c>
      <c r="B51">
        <f>IF(入力!Y33="","",入力!Y33)</f>
        <v>1.0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8:8">
      <c r="A52" t="s">
        <v>128</v>
      </c>
      <c r="B52" t="s">
        <v>52</v>
      </c>
      <c r="C52" t="s">
        <v>129</v>
      </c>
      <c r="D52" t="s">
        <v>130</v>
      </c>
      <c r="E52" t="s">
        <v>131</v>
      </c>
      <c r="F52" t="s">
        <v>132</v>
      </c>
      <c r="G52" t="s">
        <v>109</v>
      </c>
      <c r="H52" t="s">
        <v>133</v>
      </c>
      <c r="I52" t="s">
        <v>54</v>
      </c>
      <c r="J52" t="s">
        <v>134</v>
      </c>
      <c r="K52" t="s">
        <v>135</v>
      </c>
      <c r="L52" t="s">
        <v>136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8:8">
      <c r="A53">
        <v>1.0</v>
      </c>
      <c r="B53" t="str">
        <f>IF(入力!B25="","",入力!B25)</f>
        <v>①</v>
      </c>
      <c r="C53" t="str">
        <f>IF(入力!C26="","",入力!C26)</f>
        <v>仲佐</v>
      </c>
      <c r="D53" t="str">
        <f>IF(入力!E26="","",入力!E26)</f>
        <v>さつき</v>
      </c>
      <c r="E53" t="str">
        <f>IF(入力!C25="","",入力!C25)</f>
        <v>ﾅｶｻ</v>
      </c>
      <c r="F53" t="str">
        <f>IF(入力!E25="","",入力!E25)</f>
        <v>ｻﾂｷ</v>
      </c>
      <c r="G53">
        <f>IF(入力!M25="","",入力!M25)</f>
        <v>5.13148315E8</v>
      </c>
      <c r="H53" t="str">
        <f>IF(入力!I25="","",入力!I25)</f>
        <v>いすみ市立大原小学校</v>
      </c>
      <c r="I53">
        <f>IF(入力!G25="","",入力!G25)</f>
        <v>6.0</v>
      </c>
      <c r="J53">
        <f>IF(入力!P25="","",入力!P25)</f>
        <v>151.0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8:8">
      <c r="A54">
        <f>A53+1</f>
        <v>2.0</v>
      </c>
      <c r="B54">
        <f>IF(入力!B27="","",入力!B27)</f>
        <v>2.0</v>
      </c>
      <c r="C54" t="str">
        <f>IF(入力!C28="","",入力!C28)</f>
        <v>田中</v>
      </c>
      <c r="D54" t="str">
        <f>IF(入力!E28="","",入力!E28)</f>
        <v>結菜</v>
      </c>
      <c r="E54" t="str">
        <f>IF(入力!C27="","",入力!C27)</f>
        <v>ﾀﾅｶ</v>
      </c>
      <c r="F54" t="str">
        <f>IF(入力!E27="","",入力!E27)</f>
        <v>ﾕﾅ</v>
      </c>
      <c r="G54">
        <f>IF(入力!M27="","",入力!M27)</f>
        <v>5.15277104E8</v>
      </c>
      <c r="H54" t="str">
        <f>IF(入力!I27="","",入力!I27)</f>
        <v>いすみ市立大原小学校</v>
      </c>
      <c r="I54">
        <f>IF(入力!G27="","",入力!G27)</f>
        <v>6.0</v>
      </c>
      <c r="J54">
        <f>IF(入力!P27="","",入力!P27)</f>
        <v>153.0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8:8">
      <c r="A55">
        <f t="shared" si="0" ref="A55:A118">A54+1</f>
        <v>3.0</v>
      </c>
      <c r="B55">
        <f>IF(入力!B29="","",入力!B29)</f>
        <v>3.0</v>
      </c>
      <c r="C55" t="str">
        <f>IF(入力!C30="","",入力!C30)</f>
        <v>秋葉</v>
      </c>
      <c r="D55" t="str">
        <f>IF(入力!E30="","",入力!E30)</f>
        <v>美穂</v>
      </c>
      <c r="E55" t="str">
        <f>IF(入力!C29="","",入力!C29)</f>
        <v>ｱｷﾊﾞ</v>
      </c>
      <c r="F55" t="str">
        <f>IF(入力!E29="","",入力!E29)</f>
        <v>ﾐﾎ</v>
      </c>
      <c r="G55">
        <f>IF(入力!M29="","",入力!M29)</f>
        <v>5.13148379E8</v>
      </c>
      <c r="H55" t="str">
        <f>IF(入力!I29="","",入力!I29)</f>
        <v>いすみ市立東海小学校</v>
      </c>
      <c r="I55">
        <f>IF(入力!G29="","",入力!G29)</f>
        <v>6.0</v>
      </c>
      <c r="J55">
        <f>IF(入力!P29="","",入力!P29)</f>
        <v>148.0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8:8">
      <c r="A56">
        <f t="shared" si="0"/>
        <v>4.0</v>
      </c>
      <c r="B56">
        <f>IF(入力!B31="","",入力!B31)</f>
        <v>4.0</v>
      </c>
      <c r="C56" t="str">
        <f>IF(入力!C32="","",入力!C32)</f>
        <v>三好</v>
      </c>
      <c r="D56" t="str">
        <f>IF(入力!E32="","",入力!E32)</f>
        <v>優香</v>
      </c>
      <c r="E56" t="str">
        <f>IF(入力!C31="","",入力!C31)</f>
        <v>ﾐﾖｼ</v>
      </c>
      <c r="F56" t="str">
        <f>IF(入力!E31="","",入力!E31)</f>
        <v>ﾕｳｶ</v>
      </c>
      <c r="G56">
        <f>IF(入力!M31="","",入力!M31)</f>
        <v>5.15277267E8</v>
      </c>
      <c r="H56" t="str">
        <f>IF(入力!I31="","",入力!I31)</f>
        <v>いすみ市立大原小学校</v>
      </c>
      <c r="I56">
        <f>IF(入力!G31="","",入力!G31)</f>
        <v>6.0</v>
      </c>
      <c r="J56">
        <f>IF(入力!P31="","",入力!P31)</f>
        <v>148.0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8:8">
      <c r="A57">
        <f t="shared" si="0"/>
        <v>5.0</v>
      </c>
      <c r="B57">
        <f>IF(入力!B33="","",入力!B33)</f>
        <v>5.0</v>
      </c>
      <c r="C57" t="str">
        <f>IF(入力!C34="","",入力!C34)</f>
        <v>後藤</v>
      </c>
      <c r="D57" t="str">
        <f>IF(入力!E34="","",入力!E34)</f>
        <v>友奈</v>
      </c>
      <c r="E57" t="str">
        <f>IF(入力!C33="","",入力!C33)</f>
        <v>ｺﾞﾄｳ</v>
      </c>
      <c r="F57" t="str">
        <f>IF(入力!E33="","",入力!E33)</f>
        <v>ﾕｳﾅ</v>
      </c>
      <c r="G57">
        <f>IF(入力!M33="","",入力!M33)</f>
        <v>5.16108829E8</v>
      </c>
      <c r="H57" t="str">
        <f>IF(入力!I33="","",入力!I33)</f>
        <v>いすみ市立大原小学校</v>
      </c>
      <c r="I57">
        <f>IF(入力!G33="","",入力!G33)</f>
        <v>6.0</v>
      </c>
      <c r="J57">
        <f>IF(入力!P33="","",入力!P33)</f>
        <v>157.0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8:8">
      <c r="A58">
        <f t="shared" si="0"/>
        <v>6.0</v>
      </c>
      <c r="B58">
        <f>IF(入力!B35="","",入力!B35)</f>
        <v>6.0</v>
      </c>
      <c r="C58" t="str">
        <f>IF(入力!C36="","",入力!C36)</f>
        <v>森信</v>
      </c>
      <c r="D58" t="str">
        <f>IF(入力!E36="","",入力!E36)</f>
        <v>樹里</v>
      </c>
      <c r="E58" t="str">
        <f>IF(入力!C35="","",入力!C35)</f>
        <v>ﾓﾘﾉﾌﾞ</v>
      </c>
      <c r="F58" t="str">
        <f>IF(入力!E35="","",入力!E35)</f>
        <v>ｼﾞｭﾘ</v>
      </c>
      <c r="G58">
        <f>IF(入力!M35="","",入力!M35)</f>
        <v>5.13148364E8</v>
      </c>
      <c r="H58" t="str">
        <f>IF(入力!I35="","",入力!I35)</f>
        <v>いすみ市立大原小学校</v>
      </c>
      <c r="I58">
        <f>IF(入力!G35="","",入力!G35)</f>
        <v>6.0</v>
      </c>
      <c r="J58">
        <f>IF(入力!P35="","",入力!P35)</f>
        <v>138.0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8:8">
      <c r="A59">
        <f t="shared" si="0"/>
        <v>7.0</v>
      </c>
      <c r="B59">
        <f>IF(入力!B37="","",入力!B37)</f>
        <v>7.0</v>
      </c>
      <c r="C59" t="str">
        <f>IF(入力!C38="","",入力!C38)</f>
        <v>松尾</v>
      </c>
      <c r="D59" t="str">
        <f>IF(入力!E38="","",入力!E38)</f>
        <v>夏也子</v>
      </c>
      <c r="E59" t="str">
        <f>IF(入力!C37="","",入力!C37)</f>
        <v>ﾏﾂｵ</v>
      </c>
      <c r="F59" t="str">
        <f>IF(入力!E37="","",入力!E37)</f>
        <v>ｶﾔｺ</v>
      </c>
      <c r="G59">
        <f>IF(入力!M37="","",入力!M37)</f>
        <v>5.15277335E8</v>
      </c>
      <c r="H59" t="str">
        <f>IF(入力!I37="","",入力!I37)</f>
        <v>いすみ市立大原小学校</v>
      </c>
      <c r="I59">
        <f>IF(入力!G37="","",入力!G37)</f>
        <v>6.0</v>
      </c>
      <c r="J59">
        <f>IF(入力!P37="","",入力!P37)</f>
        <v>146.0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8:8">
      <c r="A60">
        <f t="shared" si="0"/>
        <v>8.0</v>
      </c>
      <c r="B60">
        <f>IF(入力!B39="","",入力!B39)</f>
        <v>8.0</v>
      </c>
      <c r="C60" t="str">
        <f>IF(入力!C40="","",入力!C40)</f>
        <v>大曽根</v>
      </c>
      <c r="D60" t="str">
        <f>IF(入力!E40="","",入力!E40)</f>
        <v>愛香</v>
      </c>
      <c r="E60" t="str">
        <f>IF(入力!C39="","",入力!C39)</f>
        <v>ｵｵｿﾈ</v>
      </c>
      <c r="F60" t="str">
        <f>IF(入力!E39="","",入力!E39)</f>
        <v>ﾏﾅｶ</v>
      </c>
      <c r="G60">
        <f>IF(入力!M39="","",入力!M39)</f>
        <v>5.139849E8</v>
      </c>
      <c r="H60" t="str">
        <f>IF(入力!I39="","",入力!I39)</f>
        <v>いすみ市立夷隅小学校</v>
      </c>
      <c r="I60">
        <f>IF(入力!G39="","",入力!G39)</f>
        <v>6.0</v>
      </c>
      <c r="J60">
        <f>IF(入力!P39="","",入力!P39)</f>
        <v>154.0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8:8">
      <c r="A61">
        <f t="shared" si="0"/>
        <v>9.0</v>
      </c>
      <c r="B61">
        <f>IF(入力!B41="","",入力!B41)</f>
        <v>9.0</v>
      </c>
      <c r="C61" t="str">
        <f>IF(入力!C42="","",入力!C42)</f>
        <v>加藤</v>
      </c>
      <c r="D61" t="str">
        <f>IF(入力!E42="","",入力!E42)</f>
        <v>瑛恋</v>
      </c>
      <c r="E61" t="str">
        <f>IF(入力!C41="","",入力!C41)</f>
        <v>ｶﾄｳ</v>
      </c>
      <c r="F61" t="str">
        <f>IF(入力!E41="","",入力!E41)</f>
        <v>ｴﾚﾝ</v>
      </c>
      <c r="G61">
        <f>IF(入力!M41="","",入力!M41)</f>
        <v>5.16109207E8</v>
      </c>
      <c r="H61" t="str">
        <f>IF(入力!I41="","",入力!I41)</f>
        <v>御宿町立御宿小学校</v>
      </c>
      <c r="I61">
        <f>IF(入力!G41="","",入力!G41)</f>
        <v>6.0</v>
      </c>
      <c r="J61">
        <f>IF(入力!P41="","",入力!P41)</f>
        <v>143.0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8:8">
      <c r="A62">
        <f t="shared" si="0"/>
        <v>10.0</v>
      </c>
      <c r="B62">
        <f>IF(入力!B43="","",入力!B43)</f>
        <v>10.0</v>
      </c>
      <c r="C62" t="str">
        <f>IF(入力!C44="","",入力!C44)</f>
        <v>屋代</v>
      </c>
      <c r="D62" t="str">
        <f>IF(入力!E44="","",入力!E44)</f>
        <v>桃香</v>
      </c>
      <c r="E62" t="str">
        <f>IF(入力!C43="","",入力!C43)</f>
        <v>ﾔｼﾛ</v>
      </c>
      <c r="F62" t="str">
        <f>IF(入力!E43="","",入力!E43)</f>
        <v>ﾓﾓｶ</v>
      </c>
      <c r="G62">
        <f>IF(入力!M43="","",入力!M43)</f>
        <v>5.14242038E8</v>
      </c>
      <c r="H62" t="str">
        <f>IF(入力!I43="","",入力!I43)</f>
        <v>いすみ市立大原小学校</v>
      </c>
      <c r="I62">
        <f>IF(入力!G43="","",入力!G43)</f>
        <v>4.0</v>
      </c>
      <c r="J62">
        <f>IF(入力!P43="","",入力!P43)</f>
        <v>142.0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8:8">
      <c r="A63">
        <f t="shared" si="0"/>
        <v>11.0</v>
      </c>
      <c r="B63">
        <f>IF(入力!B45="","",入力!B45)</f>
        <v>11.0</v>
      </c>
      <c r="C63" t="str">
        <f>IF(入力!C46="","",入力!C46)</f>
        <v>岡</v>
      </c>
      <c r="D63" t="str">
        <f>IF(入力!E46="","",入力!E46)</f>
        <v>ひまわり</v>
      </c>
      <c r="E63" t="str">
        <f>IF(入力!C45="","",入力!C45)</f>
        <v>ｵｶ</v>
      </c>
      <c r="F63" t="str">
        <f>IF(入力!E45="","",入力!E45)</f>
        <v>ﾋﾏﾜﾘ</v>
      </c>
      <c r="G63">
        <f>IF(入力!M45="","",入力!M45)</f>
        <v>5.14624025E8</v>
      </c>
      <c r="H63" t="str">
        <f>IF(入力!I45="","",入力!I45)</f>
        <v>いすみ市立大原小学校</v>
      </c>
      <c r="I63">
        <f>IF(入力!G45="","",入力!G45)</f>
        <v>4.0</v>
      </c>
      <c r="J63">
        <f>IF(入力!P45="","",入力!P45)</f>
        <v>140.0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8:8">
      <c r="A64">
        <f t="shared" si="0"/>
        <v>12.0</v>
      </c>
      <c r="B64">
        <f>IF(入力!B47="","",入力!B47)</f>
        <v>12.0</v>
      </c>
      <c r="C64" t="str">
        <f>IF(入力!C48="","",入力!C48)</f>
        <v>麻生</v>
      </c>
      <c r="D64" t="str">
        <f>IF(入力!E48="","",入力!E48)</f>
        <v>花凜</v>
      </c>
      <c r="E64" t="str">
        <f>IF(入力!C47="","",入力!C47)</f>
        <v>ｱｿｳ</v>
      </c>
      <c r="F64" t="str">
        <f>IF(入力!E47="","",入力!E47)</f>
        <v>ｶﾘﾝ</v>
      </c>
      <c r="G64">
        <f>IF(入力!M47="","",入力!M47)</f>
        <v>5.16218982E8</v>
      </c>
      <c r="H64" t="str">
        <f>IF(入力!I47="","",入力!I47)</f>
        <v>茂原市立緑ケ丘小学校</v>
      </c>
      <c r="I64">
        <f>IF(入力!G47="","",入力!G47)</f>
        <v>4.0</v>
      </c>
      <c r="J64">
        <f>IF(入力!P47="","",入力!P47)</f>
        <v>141.0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8:8">
      <c r="A65">
        <f t="shared" si="0"/>
        <v>13.0</v>
      </c>
      <c r="B65" t="str">
        <f>IF(入力!B49="","",入力!B49)</f>
        <v/>
      </c>
      <c r="C65" t="str">
        <f>IF(入力!C50="","",入力!C50)</f>
        <v/>
      </c>
      <c r="D65" t="str">
        <f>IF(入力!E50="","",入力!E50)</f>
        <v/>
      </c>
      <c r="E65" t="str">
        <f>IF(入力!C49="","",入力!C49)</f>
        <v/>
      </c>
      <c r="F65" t="str">
        <f>IF(入力!E49="","",入力!E49)</f>
        <v/>
      </c>
      <c r="G65" t="str">
        <f>IF(入力!M49="","",入力!M49)</f>
        <v/>
      </c>
      <c r="H65" t="str">
        <f>IF(入力!I49="","",入力!I49)</f>
        <v/>
      </c>
      <c r="I65" t="str">
        <f>IF(入力!G49="","",入力!G49)</f>
        <v/>
      </c>
      <c r="J65" t="str">
        <f>IF(入力!P49="","",入力!P49)</f>
        <v/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8:8">
      <c r="A66">
        <f t="shared" si="0"/>
        <v>14.0</v>
      </c>
      <c r="B66" t="str">
        <f>IF(入力!B51="","",入力!B51)</f>
        <v/>
      </c>
      <c r="C66" t="str">
        <f>IF(入力!C52="","",入力!C52)</f>
        <v/>
      </c>
      <c r="D66" t="str">
        <f>IF(入力!E52="","",入力!E52)</f>
        <v/>
      </c>
      <c r="E66" t="str">
        <f>IF(入力!C51="","",入力!C51)</f>
        <v/>
      </c>
      <c r="F66" t="str">
        <f>IF(入力!E51="","",入力!E51)</f>
        <v/>
      </c>
      <c r="G66" t="str">
        <f>IF(入力!M51="","",入力!M51)</f>
        <v/>
      </c>
      <c r="H66" t="str">
        <f>IF(入力!I51="","",入力!I51)</f>
        <v/>
      </c>
      <c r="I66" t="str">
        <f>IF(入力!G51="","",入力!G51)</f>
        <v/>
      </c>
      <c r="J66" t="str">
        <f>IF(入力!P51="","",入力!P51)</f>
        <v/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8:8">
      <c r="A67">
        <f t="shared" si="0"/>
        <v>15.0</v>
      </c>
      <c r="B67" t="str">
        <f>IF(入力!B52="","",入力!B52)</f>
        <v/>
      </c>
      <c r="C67"/>
      <c r="D67"/>
      <c r="E67"/>
      <c r="F67"/>
      <c r="G67"/>
      <c r="H67" t="str">
        <f>IF(入力!I52="","",入力!I52)</f>
        <v/>
      </c>
      <c r="I67" t="str">
        <f>IF(入力!G50="","",入力!G50)</f>
        <v/>
      </c>
      <c r="J67" t="str">
        <f>IF(入力!P50="","",入力!P50)</f>
        <v/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8:8">
      <c r="A68">
        <f t="shared" si="0"/>
        <v>16.0</v>
      </c>
      <c r="B68" t="str">
        <f>IF(入力!B26="","",入力!B26)</f>
        <v/>
      </c>
      <c r="C68"/>
      <c r="D68"/>
      <c r="E68"/>
      <c r="F68"/>
      <c r="G68"/>
      <c r="H68" t="str">
        <f>IF(入力!I26="","",入力!I26)</f>
        <v/>
      </c>
      <c r="I68" t="str">
        <f>IF(入力!G52="","",入力!G52)</f>
        <v/>
      </c>
      <c r="J68" t="str">
        <f>IF(入力!P52="","",入力!P52)</f>
        <v/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8:8">
      <c r="A69">
        <f t="shared" si="0"/>
        <v>17.0</v>
      </c>
      <c r="B69" t="str">
        <f>IF(入力!B28="","",入力!B28)</f>
        <v/>
      </c>
      <c r="C69"/>
      <c r="D69"/>
      <c r="E69"/>
      <c r="F69"/>
      <c r="G69"/>
      <c r="H69" t="str">
        <f>IF(入力!I28="","",入力!I28)</f>
        <v/>
      </c>
      <c r="I69" t="str">
        <f>IF(入力!G26="","",入力!G26)</f>
        <v/>
      </c>
      <c r="J69" t="str">
        <f>IF(入力!P26="","",入力!P26)</f>
        <v/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8:8">
      <c r="A70">
        <f t="shared" si="0"/>
        <v>18.0</v>
      </c>
      <c r="B70" t="str">
        <f>IF(入力!B30="","",入力!B30)</f>
        <v/>
      </c>
      <c r="C70"/>
      <c r="D70"/>
      <c r="E70"/>
      <c r="F70"/>
      <c r="G70"/>
      <c r="H70" t="str">
        <f>IF(入力!I30="","",入力!I30)</f>
        <v/>
      </c>
      <c r="I70" t="str">
        <f>IF(入力!G28="","",入力!G28)</f>
        <v/>
      </c>
      <c r="J70" t="str">
        <f>IF(入力!P28="","",入力!P28)</f>
        <v/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8:8">
      <c r="A71">
        <f t="shared" si="0"/>
        <v>19.0</v>
      </c>
      <c r="B71" t="str">
        <f>IF(入力!B32="","",入力!B32)</f>
        <v/>
      </c>
      <c r="C71"/>
      <c r="D71"/>
      <c r="E71"/>
      <c r="F71"/>
      <c r="G71"/>
      <c r="H71" t="str">
        <f>IF(入力!I32="","",入力!I32)</f>
        <v/>
      </c>
      <c r="I71" t="str">
        <f>IF(入力!G30="","",入力!G30)</f>
        <v/>
      </c>
      <c r="J71" t="str">
        <f>IF(入力!P30="","",入力!P30)</f>
        <v/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8:8">
      <c r="A72">
        <f t="shared" si="0"/>
        <v>20.0</v>
      </c>
      <c r="B72" t="str">
        <f>IF(入力!B34="","",入力!B34)</f>
        <v/>
      </c>
      <c r="C72"/>
      <c r="D72"/>
      <c r="E72"/>
      <c r="F72"/>
      <c r="G72"/>
      <c r="H72" t="str">
        <f>IF(入力!I34="","",入力!I34)</f>
        <v/>
      </c>
      <c r="I72" t="str">
        <f>IF(入力!G32="","",入力!G32)</f>
        <v/>
      </c>
      <c r="J72" t="str">
        <f>IF(入力!P32="","",入力!P32)</f>
        <v/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8:8">
      <c r="A73">
        <f t="shared" si="0"/>
        <v>21.0</v>
      </c>
      <c r="B73" t="str">
        <f>IF(入力!B36="","",入力!B36)</f>
        <v/>
      </c>
      <c r="C73"/>
      <c r="D73"/>
      <c r="E73"/>
      <c r="F73"/>
      <c r="G73"/>
      <c r="H73" t="str">
        <f>IF(入力!I36="","",入力!I36)</f>
        <v/>
      </c>
      <c r="I73" t="str">
        <f>IF(入力!G34="","",入力!G34)</f>
        <v/>
      </c>
      <c r="J73" t="str">
        <f>IF(入力!P34="","",入力!P34)</f>
        <v/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8:8">
      <c r="A74">
        <f t="shared" si="0"/>
        <v>22.0</v>
      </c>
      <c r="B74" t="str">
        <f>IF(入力!B38="","",入力!B38)</f>
        <v/>
      </c>
      <c r="C74"/>
      <c r="D74"/>
      <c r="E74"/>
      <c r="F74"/>
      <c r="G74"/>
      <c r="H74" t="str">
        <f>IF(入力!I38="","",入力!I38)</f>
        <v/>
      </c>
      <c r="I74" t="str">
        <f>IF(入力!G36="","",入力!G36)</f>
        <v/>
      </c>
      <c r="J74" t="str">
        <f>IF(入力!P36="","",入力!P36)</f>
        <v/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8:8">
      <c r="A75">
        <f t="shared" si="0"/>
        <v>23.0</v>
      </c>
      <c r="B75" t="str">
        <f>IF(入力!B40="","",入力!B40)</f>
        <v/>
      </c>
      <c r="C75"/>
      <c r="D75"/>
      <c r="E75"/>
      <c r="F75"/>
      <c r="G75"/>
      <c r="H75" t="str">
        <f>IF(入力!I40="","",入力!I40)</f>
        <v/>
      </c>
      <c r="I75" t="str">
        <f>IF(入力!G38="","",入力!G38)</f>
        <v/>
      </c>
      <c r="J75" t="str">
        <f>IF(入力!P38="","",入力!P38)</f>
        <v/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8:8">
      <c r="A76">
        <f t="shared" si="0"/>
        <v>24.0</v>
      </c>
      <c r="B76" t="str">
        <f>IF(入力!B42="","",入力!B42)</f>
        <v/>
      </c>
      <c r="C76"/>
      <c r="D76"/>
      <c r="E76"/>
      <c r="F76"/>
      <c r="G76"/>
      <c r="H76" t="str">
        <f>IF(入力!I42="","",入力!I42)</f>
        <v/>
      </c>
      <c r="I76" t="str">
        <f>IF(入力!G40="","",入力!G40)</f>
        <v/>
      </c>
      <c r="J76" t="str">
        <f>IF(入力!P40="","",入力!P40)</f>
        <v/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8:8">
      <c r="A77">
        <f t="shared" si="0"/>
        <v>25.0</v>
      </c>
      <c r="B77" t="str">
        <f>IF(入力!B44="","",入力!B44)</f>
        <v/>
      </c>
      <c r="C77"/>
      <c r="D77"/>
      <c r="E77"/>
      <c r="F77"/>
      <c r="G77"/>
      <c r="H77" t="str">
        <f>IF(入力!I44="","",入力!I44)</f>
        <v/>
      </c>
      <c r="I77" t="str">
        <f>IF(入力!G42="","",入力!G42)</f>
        <v/>
      </c>
      <c r="J77" t="str">
        <f>IF(入力!P42="","",入力!P42)</f>
        <v/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8:8">
      <c r="A78">
        <f t="shared" si="0"/>
        <v>26.0</v>
      </c>
      <c r="B78" t="str">
        <f>IF(入力!B46="","",入力!B46)</f>
        <v/>
      </c>
      <c r="C78"/>
      <c r="D78"/>
      <c r="E78"/>
      <c r="F78"/>
      <c r="G78"/>
      <c r="H78" t="str">
        <f>IF(入力!I46="","",入力!I46)</f>
        <v/>
      </c>
      <c r="I78" t="str">
        <f>IF(入力!G44="","",入力!G44)</f>
        <v/>
      </c>
      <c r="J78" t="str">
        <f>IF(入力!P44="","",入力!P44)</f>
        <v/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8:8">
      <c r="A79">
        <f t="shared" si="0"/>
        <v>27.0</v>
      </c>
      <c r="B79" t="str">
        <f>IF(入力!B48="","",入力!B48)</f>
        <v/>
      </c>
      <c r="C79"/>
      <c r="D79"/>
      <c r="E79"/>
      <c r="F79"/>
      <c r="G79"/>
      <c r="H79" t="str">
        <f>IF(入力!I48="","",入力!I48)</f>
        <v/>
      </c>
      <c r="I79" t="str">
        <f>IF(入力!G46="","",入力!G46)</f>
        <v/>
      </c>
      <c r="J79" t="str">
        <f>IF(入力!P46="","",入力!P46)</f>
        <v/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8:8">
      <c r="A80">
        <f t="shared" si="0"/>
        <v>28.0</v>
      </c>
      <c r="B80" t="str">
        <f>IF(入力!B50="","",入力!B50)</f>
        <v/>
      </c>
      <c r="C80"/>
      <c r="D80"/>
      <c r="E80"/>
      <c r="F80"/>
      <c r="G80"/>
      <c r="H80" t="str">
        <f>IF(入力!I50="","",入力!I50)</f>
        <v/>
      </c>
      <c r="I80" t="str">
        <f>IF(入力!G48="","",入力!G48)</f>
        <v/>
      </c>
      <c r="J80" t="str">
        <f>IF(入力!P48="","",入力!P48)</f>
        <v/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8:8">
      <c r="A81">
        <f t="shared" si="0"/>
        <v>29.0</v>
      </c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8:8">
      <c r="A82">
        <f t="shared" si="0"/>
        <v>30.0</v>
      </c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8:8">
      <c r="A83">
        <f t="shared" si="0"/>
        <v>31.0</v>
      </c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8:8">
      <c r="A84">
        <f t="shared" si="0"/>
        <v>32.0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8:8">
      <c r="A85">
        <f t="shared" si="0"/>
        <v>33.0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8:8">
      <c r="A86">
        <f t="shared" si="0"/>
        <v>34.0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8:8">
      <c r="A87">
        <f t="shared" si="0"/>
        <v>35.0</v>
      </c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8:8">
      <c r="A88">
        <f t="shared" si="0"/>
        <v>36.0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8:8">
      <c r="A89">
        <f t="shared" si="0"/>
        <v>37.0</v>
      </c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8:8">
      <c r="A90">
        <f t="shared" si="0"/>
        <v>38.0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8:8">
      <c r="A91">
        <f t="shared" si="0"/>
        <v>39.0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8:8">
      <c r="A92">
        <f t="shared" si="0"/>
        <v>40.0</v>
      </c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8:8">
      <c r="A93">
        <f t="shared" si="0"/>
        <v>41.0</v>
      </c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8:8">
      <c r="A94">
        <f t="shared" si="0"/>
        <v>42.0</v>
      </c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8:8">
      <c r="A95">
        <f t="shared" si="0"/>
        <v>43.0</v>
      </c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8:8">
      <c r="A96">
        <f t="shared" si="0"/>
        <v>44.0</v>
      </c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8:8">
      <c r="A97">
        <f t="shared" si="0"/>
        <v>45.0</v>
      </c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8:8">
      <c r="A98">
        <f t="shared" si="0"/>
        <v>46.0</v>
      </c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8:8">
      <c r="A99">
        <f t="shared" si="0"/>
        <v>47.0</v>
      </c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8:8">
      <c r="A100">
        <f t="shared" si="0"/>
        <v>48.0</v>
      </c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8:8">
      <c r="A101">
        <f t="shared" si="0"/>
        <v>49.0</v>
      </c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8:8">
      <c r="A102">
        <f t="shared" si="0"/>
        <v>50.0</v>
      </c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8:8">
      <c r="A103">
        <f t="shared" si="0"/>
        <v>51.0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8:8">
      <c r="A104">
        <f t="shared" si="0"/>
        <v>52.0</v>
      </c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8:8">
      <c r="A105">
        <f t="shared" si="0"/>
        <v>53.0</v>
      </c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8:8">
      <c r="A106">
        <f t="shared" si="0"/>
        <v>54.0</v>
      </c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8:8">
      <c r="A107">
        <f t="shared" si="0"/>
        <v>55.0</v>
      </c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8:8">
      <c r="A108">
        <f t="shared" si="0"/>
        <v>56.0</v>
      </c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8:8">
      <c r="A109">
        <f t="shared" si="0"/>
        <v>57.0</v>
      </c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8:8">
      <c r="A110">
        <f t="shared" si="0"/>
        <v>58.0</v>
      </c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8:8">
      <c r="A111">
        <f t="shared" si="0"/>
        <v>59.0</v>
      </c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8:8">
      <c r="A112">
        <f t="shared" si="0"/>
        <v>60.0</v>
      </c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8:8">
      <c r="A113">
        <f t="shared" si="0"/>
        <v>61.0</v>
      </c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8:8">
      <c r="A114">
        <f t="shared" si="0"/>
        <v>62.0</v>
      </c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8:8">
      <c r="A115">
        <f t="shared" si="0"/>
        <v>63.0</v>
      </c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8:8">
      <c r="A116">
        <f t="shared" si="0"/>
        <v>64.0</v>
      </c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8:8">
      <c r="A117">
        <f t="shared" si="0"/>
        <v>65.0</v>
      </c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8:8">
      <c r="A118">
        <f t="shared" si="0"/>
        <v>66.0</v>
      </c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8:8">
      <c r="A119">
        <f t="shared" si="1" ref="A119:A182">A118+1</f>
        <v>67.0</v>
      </c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8:8">
      <c r="A120">
        <f t="shared" si="1"/>
        <v>68.0</v>
      </c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8:8">
      <c r="A121">
        <f t="shared" si="1"/>
        <v>69.0</v>
      </c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8:8">
      <c r="A122">
        <f t="shared" si="1"/>
        <v>70.0</v>
      </c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8:8">
      <c r="A123">
        <f t="shared" si="1"/>
        <v>71.0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8:8">
      <c r="A124">
        <f t="shared" si="1"/>
        <v>72.0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8:8">
      <c r="A125">
        <f t="shared" si="1"/>
        <v>73.0</v>
      </c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8:8">
      <c r="A126">
        <f t="shared" si="1"/>
        <v>74.0</v>
      </c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8:8">
      <c r="A127">
        <f t="shared" si="1"/>
        <v>75.0</v>
      </c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8:8">
      <c r="A128">
        <f t="shared" si="1"/>
        <v>76.0</v>
      </c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</row>
    <row r="129" spans="8:8">
      <c r="A129">
        <f t="shared" si="1"/>
        <v>77.0</v>
      </c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</row>
    <row r="130" spans="8:8">
      <c r="A130">
        <f t="shared" si="1"/>
        <v>78.0</v>
      </c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</row>
    <row r="131" spans="8:8">
      <c r="A131">
        <f t="shared" si="1"/>
        <v>79.0</v>
      </c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</row>
    <row r="132" spans="8:8">
      <c r="A132">
        <f t="shared" si="1"/>
        <v>80.0</v>
      </c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</row>
    <row r="133" spans="8:8">
      <c r="A133">
        <f t="shared" si="1"/>
        <v>81.0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</row>
    <row r="134" spans="8:8">
      <c r="A134">
        <f t="shared" si="1"/>
        <v>82.0</v>
      </c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</row>
    <row r="135" spans="8:8">
      <c r="A135">
        <f t="shared" si="1"/>
        <v>83.0</v>
      </c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</row>
    <row r="136" spans="8:8">
      <c r="A136">
        <f t="shared" si="1"/>
        <v>84.0</v>
      </c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</row>
    <row r="137" spans="8:8">
      <c r="A137">
        <f t="shared" si="1"/>
        <v>85.0</v>
      </c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</row>
    <row r="138" spans="8:8">
      <c r="A138">
        <f t="shared" si="1"/>
        <v>86.0</v>
      </c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</row>
    <row r="139" spans="8:8">
      <c r="A139">
        <f t="shared" si="1"/>
        <v>87.0</v>
      </c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</row>
    <row r="140" spans="8:8">
      <c r="A140">
        <f t="shared" si="1"/>
        <v>88.0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</row>
    <row r="141" spans="8:8">
      <c r="A141">
        <f t="shared" si="1"/>
        <v>89.0</v>
      </c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</row>
    <row r="142" spans="8:8">
      <c r="A142">
        <f t="shared" si="1"/>
        <v>90.0</v>
      </c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</row>
    <row r="143" spans="8:8">
      <c r="A143">
        <f t="shared" si="1"/>
        <v>91.0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</row>
    <row r="144" spans="8:8">
      <c r="A144">
        <f t="shared" si="1"/>
        <v>92.0</v>
      </c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</row>
    <row r="145" spans="8:8">
      <c r="A145">
        <f t="shared" si="1"/>
        <v>93.0</v>
      </c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</row>
    <row r="146" spans="8:8">
      <c r="A146">
        <f t="shared" si="1"/>
        <v>94.0</v>
      </c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</row>
    <row r="147" spans="8:8">
      <c r="A147">
        <f t="shared" si="1"/>
        <v>95.0</v>
      </c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</row>
    <row r="148" spans="8:8">
      <c r="A148">
        <f t="shared" si="1"/>
        <v>96.0</v>
      </c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</row>
    <row r="149" spans="8:8">
      <c r="A149">
        <f t="shared" si="1"/>
        <v>97.0</v>
      </c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</row>
    <row r="150" spans="8:8">
      <c r="A150">
        <f t="shared" si="1"/>
        <v>98.0</v>
      </c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</row>
    <row r="151" spans="8:8">
      <c r="A151">
        <f t="shared" si="1"/>
        <v>99.0</v>
      </c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</row>
    <row r="152" spans="8:8">
      <c r="A152">
        <f t="shared" si="1"/>
        <v>100.0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</row>
    <row r="153" spans="8:8">
      <c r="A153">
        <f t="shared" si="1"/>
        <v>101.0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</row>
    <row r="154" spans="8:8">
      <c r="A154">
        <f t="shared" si="1"/>
        <v>102.0</v>
      </c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</row>
    <row r="155" spans="8:8">
      <c r="A155">
        <f t="shared" si="1"/>
        <v>103.0</v>
      </c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</row>
    <row r="156" spans="8:8">
      <c r="A156">
        <f t="shared" si="1"/>
        <v>104.0</v>
      </c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</row>
    <row r="157" spans="8:8">
      <c r="A157">
        <f t="shared" si="1"/>
        <v>105.0</v>
      </c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</row>
    <row r="158" spans="8:8">
      <c r="A158">
        <f t="shared" si="1"/>
        <v>106.0</v>
      </c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</row>
    <row r="159" spans="8:8">
      <c r="A159">
        <f t="shared" si="1"/>
        <v>107.0</v>
      </c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</row>
    <row r="160" spans="8:8">
      <c r="A160">
        <f t="shared" si="1"/>
        <v>108.0</v>
      </c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</row>
    <row r="161" spans="8:8">
      <c r="A161">
        <f t="shared" si="1"/>
        <v>109.0</v>
      </c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</row>
    <row r="162" spans="8:8">
      <c r="A162">
        <f t="shared" si="1"/>
        <v>110.0</v>
      </c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</row>
    <row r="163" spans="8:8">
      <c r="A163">
        <f t="shared" si="1"/>
        <v>111.0</v>
      </c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</row>
    <row r="164" spans="8:8">
      <c r="A164">
        <f t="shared" si="1"/>
        <v>112.0</v>
      </c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</row>
    <row r="165" spans="8:8">
      <c r="A165">
        <f t="shared" si="1"/>
        <v>113.0</v>
      </c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</row>
    <row r="166" spans="8:8">
      <c r="A166">
        <f t="shared" si="1"/>
        <v>114.0</v>
      </c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</row>
    <row r="167" spans="8:8">
      <c r="A167">
        <f t="shared" si="1"/>
        <v>115.0</v>
      </c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</row>
    <row r="168" spans="8:8">
      <c r="A168">
        <f t="shared" si="1"/>
        <v>116.0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</row>
    <row r="169" spans="8:8">
      <c r="A169">
        <f t="shared" si="1"/>
        <v>117.0</v>
      </c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</row>
    <row r="170" spans="8:8">
      <c r="A170">
        <f t="shared" si="1"/>
        <v>118.0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</row>
    <row r="171" spans="8:8">
      <c r="A171">
        <f t="shared" si="1"/>
        <v>119.0</v>
      </c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</row>
    <row r="172" spans="8:8">
      <c r="A172">
        <f t="shared" si="1"/>
        <v>120.0</v>
      </c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</row>
    <row r="173" spans="8:8">
      <c r="A173">
        <f t="shared" si="1"/>
        <v>121.0</v>
      </c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</row>
    <row r="174" spans="8:8">
      <c r="A174">
        <f t="shared" si="1"/>
        <v>122.0</v>
      </c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</row>
    <row r="175" spans="8:8">
      <c r="A175">
        <f t="shared" si="1"/>
        <v>123.0</v>
      </c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</row>
    <row r="176" spans="8:8">
      <c r="A176">
        <f t="shared" si="1"/>
        <v>124.0</v>
      </c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</row>
    <row r="177" spans="8:8">
      <c r="A177">
        <f t="shared" si="1"/>
        <v>125.0</v>
      </c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</row>
    <row r="178" spans="8:8">
      <c r="A178">
        <f t="shared" si="1"/>
        <v>126.0</v>
      </c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</row>
    <row r="179" spans="8:8">
      <c r="A179">
        <f t="shared" si="1"/>
        <v>127.0</v>
      </c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</row>
    <row r="180" spans="8:8">
      <c r="A180">
        <f t="shared" si="1"/>
        <v>128.0</v>
      </c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</row>
    <row r="181" spans="8:8">
      <c r="A181">
        <f t="shared" si="1"/>
        <v>129.0</v>
      </c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</row>
    <row r="182" spans="8:8">
      <c r="A182">
        <f t="shared" si="1"/>
        <v>130.0</v>
      </c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</row>
    <row r="183" spans="8:8">
      <c r="A183">
        <f t="shared" si="2" ref="A183:A246">A182+1</f>
        <v>131.0</v>
      </c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</row>
    <row r="184" spans="8:8">
      <c r="A184">
        <f t="shared" si="2"/>
        <v>132.0</v>
      </c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</row>
    <row r="185" spans="8:8">
      <c r="A185">
        <f t="shared" si="2"/>
        <v>133.0</v>
      </c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</row>
    <row r="186" spans="8:8">
      <c r="A186">
        <f t="shared" si="2"/>
        <v>134.0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</row>
    <row r="187" spans="8:8">
      <c r="A187">
        <f t="shared" si="2"/>
        <v>135.0</v>
      </c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</row>
    <row r="188" spans="8:8">
      <c r="A188">
        <f t="shared" si="2"/>
        <v>136.0</v>
      </c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</row>
    <row r="189" spans="8:8">
      <c r="A189">
        <f t="shared" si="2"/>
        <v>137.0</v>
      </c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</row>
    <row r="190" spans="8:8">
      <c r="A190">
        <f t="shared" si="2"/>
        <v>138.0</v>
      </c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</row>
    <row r="191" spans="8:8">
      <c r="A191">
        <f t="shared" si="2"/>
        <v>139.0</v>
      </c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</row>
    <row r="192" spans="8:8">
      <c r="A192">
        <f t="shared" si="2"/>
        <v>140.0</v>
      </c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</row>
    <row r="193" spans="8:8">
      <c r="A193">
        <f t="shared" si="2"/>
        <v>141.0</v>
      </c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</row>
    <row r="194" spans="8:8">
      <c r="A194">
        <f t="shared" si="2"/>
        <v>142.0</v>
      </c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</row>
    <row r="195" spans="8:8">
      <c r="A195">
        <f t="shared" si="2"/>
        <v>143.0</v>
      </c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</row>
    <row r="196" spans="8:8">
      <c r="A196">
        <f t="shared" si="2"/>
        <v>144.0</v>
      </c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</row>
    <row r="197" spans="8:8">
      <c r="A197">
        <f t="shared" si="2"/>
        <v>145.0</v>
      </c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</row>
    <row r="198" spans="8:8">
      <c r="A198">
        <f t="shared" si="2"/>
        <v>146.0</v>
      </c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</row>
    <row r="199" spans="8:8">
      <c r="A199">
        <f t="shared" si="2"/>
        <v>147.0</v>
      </c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</row>
    <row r="200" spans="8:8">
      <c r="A200">
        <f t="shared" si="2"/>
        <v>148.0</v>
      </c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</row>
    <row r="201" spans="8:8">
      <c r="A201">
        <f t="shared" si="2"/>
        <v>149.0</v>
      </c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</row>
    <row r="202" spans="8:8">
      <c r="A202">
        <f t="shared" si="2"/>
        <v>150.0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</row>
    <row r="203" spans="8:8">
      <c r="A203">
        <f t="shared" si="2"/>
        <v>151.0</v>
      </c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</row>
    <row r="204" spans="8:8">
      <c r="A204">
        <f t="shared" si="2"/>
        <v>152.0</v>
      </c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</row>
    <row r="205" spans="8:8">
      <c r="A205">
        <f t="shared" si="2"/>
        <v>153.0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</row>
    <row r="206" spans="8:8">
      <c r="A206">
        <f t="shared" si="2"/>
        <v>154.0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</row>
    <row r="207" spans="8:8">
      <c r="A207">
        <f t="shared" si="2"/>
        <v>155.0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</row>
    <row r="208" spans="8:8">
      <c r="A208">
        <f t="shared" si="2"/>
        <v>156.0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</row>
    <row r="209" spans="8:8">
      <c r="A209">
        <f t="shared" si="2"/>
        <v>157.0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</row>
    <row r="210" spans="8:8">
      <c r="A210">
        <f t="shared" si="2"/>
        <v>158.0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</row>
    <row r="211" spans="8:8">
      <c r="A211">
        <f t="shared" si="2"/>
        <v>159.0</v>
      </c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</row>
    <row r="212" spans="8:8">
      <c r="A212">
        <f t="shared" si="2"/>
        <v>160.0</v>
      </c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</row>
    <row r="213" spans="8:8">
      <c r="A213">
        <f t="shared" si="2"/>
        <v>161.0</v>
      </c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</row>
    <row r="214" spans="8:8">
      <c r="A214">
        <f t="shared" si="2"/>
        <v>162.0</v>
      </c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</row>
    <row r="215" spans="8:8">
      <c r="A215">
        <f t="shared" si="2"/>
        <v>163.0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</row>
    <row r="216" spans="8:8">
      <c r="A216">
        <f t="shared" si="2"/>
        <v>164.0</v>
      </c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</row>
    <row r="217" spans="8:8">
      <c r="A217">
        <f t="shared" si="2"/>
        <v>165.0</v>
      </c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</row>
    <row r="218" spans="8:8">
      <c r="A218">
        <f t="shared" si="2"/>
        <v>166.0</v>
      </c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</row>
    <row r="219" spans="8:8">
      <c r="A219">
        <f t="shared" si="2"/>
        <v>167.0</v>
      </c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</row>
    <row r="220" spans="8:8">
      <c r="A220">
        <f t="shared" si="2"/>
        <v>168.0</v>
      </c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</row>
    <row r="221" spans="8:8">
      <c r="A221">
        <f t="shared" si="2"/>
        <v>169.0</v>
      </c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</row>
    <row r="222" spans="8:8">
      <c r="A222">
        <f t="shared" si="2"/>
        <v>170.0</v>
      </c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</row>
    <row r="223" spans="8:8">
      <c r="A223">
        <f t="shared" si="2"/>
        <v>171.0</v>
      </c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</row>
    <row r="224" spans="8:8">
      <c r="A224">
        <f t="shared" si="2"/>
        <v>172.0</v>
      </c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</row>
    <row r="225" spans="8:8">
      <c r="A225">
        <f t="shared" si="2"/>
        <v>173.0</v>
      </c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</row>
    <row r="226" spans="8:8">
      <c r="A226">
        <f t="shared" si="2"/>
        <v>174.0</v>
      </c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</row>
    <row r="227" spans="8:8">
      <c r="A227">
        <f t="shared" si="2"/>
        <v>175.0</v>
      </c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</row>
    <row r="228" spans="8:8">
      <c r="A228">
        <f t="shared" si="2"/>
        <v>176.0</v>
      </c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</row>
    <row r="229" spans="8:8">
      <c r="A229">
        <f t="shared" si="2"/>
        <v>177.0</v>
      </c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</row>
    <row r="230" spans="8:8">
      <c r="A230">
        <f t="shared" si="2"/>
        <v>178.0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</row>
    <row r="231" spans="8:8">
      <c r="A231">
        <f t="shared" si="2"/>
        <v>179.0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</row>
    <row r="232" spans="8:8">
      <c r="A232">
        <f t="shared" si="2"/>
        <v>180.0</v>
      </c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</row>
    <row r="233" spans="8:8">
      <c r="A233">
        <f t="shared" si="2"/>
        <v>181.0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</row>
    <row r="234" spans="8:8">
      <c r="A234">
        <f t="shared" si="2"/>
        <v>182.0</v>
      </c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</row>
    <row r="235" spans="8:8">
      <c r="A235">
        <f t="shared" si="2"/>
        <v>183.0</v>
      </c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</row>
    <row r="236" spans="8:8">
      <c r="A236">
        <f t="shared" si="2"/>
        <v>184.0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</row>
    <row r="237" spans="8:8">
      <c r="A237">
        <f t="shared" si="2"/>
        <v>185.0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</row>
    <row r="238" spans="8:8">
      <c r="A238">
        <f t="shared" si="2"/>
        <v>186.0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</row>
    <row r="239" spans="8:8">
      <c r="A239">
        <f t="shared" si="2"/>
        <v>187.0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</row>
    <row r="240" spans="8:8">
      <c r="A240">
        <f t="shared" si="2"/>
        <v>188.0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</row>
    <row r="241" spans="8:8">
      <c r="A241">
        <f t="shared" si="2"/>
        <v>189.0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</row>
    <row r="242" spans="8:8">
      <c r="A242">
        <f t="shared" si="2"/>
        <v>190.0</v>
      </c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</row>
    <row r="243" spans="8:8">
      <c r="A243">
        <f t="shared" si="2"/>
        <v>191.0</v>
      </c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</row>
    <row r="244" spans="8:8">
      <c r="A244">
        <f t="shared" si="2"/>
        <v>192.0</v>
      </c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</row>
    <row r="245" spans="8:8">
      <c r="A245">
        <f t="shared" si="2"/>
        <v>193.0</v>
      </c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</row>
    <row r="246" spans="8:8">
      <c r="A246">
        <f t="shared" si="2"/>
        <v>194.0</v>
      </c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</row>
    <row r="247" spans="8:8">
      <c r="A247">
        <f t="shared" si="3" ref="A247:A310">A246+1</f>
        <v>195.0</v>
      </c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</row>
    <row r="248" spans="8:8">
      <c r="A248">
        <f t="shared" si="3"/>
        <v>196.0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</row>
    <row r="249" spans="8:8">
      <c r="A249">
        <f t="shared" si="3"/>
        <v>197.0</v>
      </c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</row>
    <row r="250" spans="8:8">
      <c r="A250">
        <f t="shared" si="3"/>
        <v>198.0</v>
      </c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</row>
    <row r="251" spans="8:8">
      <c r="A251">
        <f t="shared" si="3"/>
        <v>199.0</v>
      </c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</row>
    <row r="252" spans="8:8">
      <c r="A252">
        <f t="shared" si="3"/>
        <v>200.0</v>
      </c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</row>
    <row r="253" spans="8:8">
      <c r="A253">
        <f t="shared" si="3"/>
        <v>201.0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</row>
    <row r="254" spans="8:8">
      <c r="A254">
        <f t="shared" si="3"/>
        <v>202.0</v>
      </c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</row>
    <row r="255" spans="8:8">
      <c r="A255">
        <f t="shared" si="3"/>
        <v>203.0</v>
      </c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</row>
    <row r="256" spans="8:8">
      <c r="A256">
        <f t="shared" si="3"/>
        <v>204.0</v>
      </c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</row>
    <row r="257" spans="8:8">
      <c r="A257">
        <f t="shared" si="3"/>
        <v>205.0</v>
      </c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</row>
    <row r="258" spans="8:8">
      <c r="A258">
        <f t="shared" si="3"/>
        <v>206.0</v>
      </c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</row>
    <row r="259" spans="8:8">
      <c r="A259">
        <f t="shared" si="3"/>
        <v>207.0</v>
      </c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</row>
    <row r="260" spans="8:8">
      <c r="A260">
        <f t="shared" si="3"/>
        <v>208.0</v>
      </c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</row>
    <row r="261" spans="8:8">
      <c r="A261">
        <f t="shared" si="3"/>
        <v>209.0</v>
      </c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</row>
    <row r="262" spans="8:8">
      <c r="A262">
        <f t="shared" si="3"/>
        <v>210.0</v>
      </c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</row>
    <row r="263" spans="8:8">
      <c r="A263">
        <f t="shared" si="3"/>
        <v>211.0</v>
      </c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</row>
    <row r="264" spans="8:8">
      <c r="A264">
        <f t="shared" si="3"/>
        <v>212.0</v>
      </c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</row>
    <row r="265" spans="8:8">
      <c r="A265">
        <f t="shared" si="3"/>
        <v>213.0</v>
      </c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</row>
    <row r="266" spans="8:8">
      <c r="A266">
        <f t="shared" si="3"/>
        <v>214.0</v>
      </c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</row>
    <row r="267" spans="8:8">
      <c r="A267">
        <f t="shared" si="3"/>
        <v>215.0</v>
      </c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</row>
    <row r="268" spans="8:8">
      <c r="A268">
        <f t="shared" si="3"/>
        <v>216.0</v>
      </c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</row>
    <row r="269" spans="8:8">
      <c r="A269">
        <f t="shared" si="3"/>
        <v>217.0</v>
      </c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</row>
    <row r="270" spans="8:8">
      <c r="A270">
        <f t="shared" si="3"/>
        <v>218.0</v>
      </c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</row>
    <row r="271" spans="8:8">
      <c r="A271">
        <f t="shared" si="3"/>
        <v>219.0</v>
      </c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</row>
    <row r="272" spans="8:8">
      <c r="A272">
        <f t="shared" si="3"/>
        <v>220.0</v>
      </c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</row>
    <row r="273" spans="8:8">
      <c r="A273">
        <f t="shared" si="3"/>
        <v>221.0</v>
      </c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</row>
    <row r="274" spans="8:8">
      <c r="A274">
        <f t="shared" si="3"/>
        <v>222.0</v>
      </c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</row>
    <row r="275" spans="8:8">
      <c r="A275">
        <f t="shared" si="3"/>
        <v>223.0</v>
      </c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</row>
    <row r="276" spans="8:8">
      <c r="A276">
        <f t="shared" si="3"/>
        <v>224.0</v>
      </c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</row>
    <row r="277" spans="8:8">
      <c r="A277">
        <f t="shared" si="3"/>
        <v>225.0</v>
      </c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</row>
    <row r="278" spans="8:8">
      <c r="A278">
        <f t="shared" si="3"/>
        <v>226.0</v>
      </c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</row>
    <row r="279" spans="8:8">
      <c r="A279">
        <f t="shared" si="3"/>
        <v>227.0</v>
      </c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</row>
    <row r="280" spans="8:8">
      <c r="A280">
        <f t="shared" si="3"/>
        <v>228.0</v>
      </c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</row>
    <row r="281" spans="8:8">
      <c r="A281">
        <f t="shared" si="3"/>
        <v>229.0</v>
      </c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</row>
    <row r="282" spans="8:8">
      <c r="A282">
        <f t="shared" si="3"/>
        <v>230.0</v>
      </c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</row>
    <row r="283" spans="8:8">
      <c r="A283">
        <f t="shared" si="3"/>
        <v>231.0</v>
      </c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</row>
    <row r="284" spans="8:8">
      <c r="A284">
        <f t="shared" si="3"/>
        <v>232.0</v>
      </c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</row>
    <row r="285" spans="8:8">
      <c r="A285">
        <f t="shared" si="3"/>
        <v>233.0</v>
      </c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</row>
    <row r="286" spans="8:8">
      <c r="A286">
        <f t="shared" si="3"/>
        <v>234.0</v>
      </c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</row>
    <row r="287" spans="8:8">
      <c r="A287">
        <f t="shared" si="3"/>
        <v>235.0</v>
      </c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</row>
    <row r="288" spans="8:8">
      <c r="A288">
        <f t="shared" si="3"/>
        <v>236.0</v>
      </c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</row>
    <row r="289" spans="8:8">
      <c r="A289">
        <f t="shared" si="3"/>
        <v>237.0</v>
      </c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</row>
    <row r="290" spans="8:8">
      <c r="A290">
        <f t="shared" si="3"/>
        <v>238.0</v>
      </c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</row>
    <row r="291" spans="8:8">
      <c r="A291">
        <f t="shared" si="3"/>
        <v>239.0</v>
      </c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</row>
    <row r="292" spans="8:8">
      <c r="A292">
        <f t="shared" si="3"/>
        <v>240.0</v>
      </c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</row>
    <row r="293" spans="8:8">
      <c r="A293">
        <f t="shared" si="3"/>
        <v>241.0</v>
      </c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</row>
    <row r="294" spans="8:8">
      <c r="A294">
        <f t="shared" si="3"/>
        <v>242.0</v>
      </c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</row>
    <row r="295" spans="8:8">
      <c r="A295">
        <f t="shared" si="3"/>
        <v>243.0</v>
      </c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</row>
    <row r="296" spans="8:8">
      <c r="A296">
        <f t="shared" si="3"/>
        <v>244.0</v>
      </c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</row>
    <row r="297" spans="8:8">
      <c r="A297">
        <f t="shared" si="3"/>
        <v>245.0</v>
      </c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</row>
    <row r="298" spans="8:8">
      <c r="A298">
        <f t="shared" si="3"/>
        <v>246.0</v>
      </c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</row>
    <row r="299" spans="8:8">
      <c r="A299">
        <f t="shared" si="3"/>
        <v>247.0</v>
      </c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</row>
    <row r="300" spans="8:8">
      <c r="A300">
        <f t="shared" si="3"/>
        <v>248.0</v>
      </c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</row>
    <row r="301" spans="8:8">
      <c r="A301">
        <f t="shared" si="3"/>
        <v>249.0</v>
      </c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</row>
    <row r="302" spans="8:8">
      <c r="A302">
        <f t="shared" si="3"/>
        <v>250.0</v>
      </c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</row>
    <row r="303" spans="8:8">
      <c r="A303">
        <f t="shared" si="3"/>
        <v>251.0</v>
      </c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</row>
    <row r="304" spans="8:8">
      <c r="A304">
        <f t="shared" si="3"/>
        <v>252.0</v>
      </c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</row>
    <row r="305" spans="8:8">
      <c r="A305">
        <f t="shared" si="3"/>
        <v>253.0</v>
      </c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</row>
    <row r="306" spans="8:8">
      <c r="A306">
        <f t="shared" si="3"/>
        <v>254.0</v>
      </c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</row>
    <row r="307" spans="8:8">
      <c r="A307">
        <f t="shared" si="3"/>
        <v>255.0</v>
      </c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</row>
    <row r="308" spans="8:8">
      <c r="A308">
        <f t="shared" si="3"/>
        <v>256.0</v>
      </c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</row>
    <row r="309" spans="8:8">
      <c r="A309">
        <f t="shared" si="3"/>
        <v>257.0</v>
      </c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</row>
    <row r="310" spans="8:8">
      <c r="A310">
        <f t="shared" si="3"/>
        <v>258.0</v>
      </c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</row>
    <row r="311" spans="8:8">
      <c r="A311">
        <f t="shared" si="4" ref="A311:A352">A310+1</f>
        <v>259.0</v>
      </c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</row>
    <row r="312" spans="8:8">
      <c r="A312">
        <f t="shared" si="4"/>
        <v>260.0</v>
      </c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</row>
    <row r="313" spans="8:8">
      <c r="A313">
        <f t="shared" si="4"/>
        <v>261.0</v>
      </c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</row>
    <row r="314" spans="8:8">
      <c r="A314">
        <f t="shared" si="4"/>
        <v>262.0</v>
      </c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</row>
    <row r="315" spans="8:8">
      <c r="A315">
        <f t="shared" si="4"/>
        <v>263.0</v>
      </c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</row>
    <row r="316" spans="8:8">
      <c r="A316">
        <f t="shared" si="4"/>
        <v>264.0</v>
      </c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</row>
    <row r="317" spans="8:8">
      <c r="A317">
        <f t="shared" si="4"/>
        <v>265.0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</row>
    <row r="318" spans="8:8">
      <c r="A318">
        <f t="shared" si="4"/>
        <v>266.0</v>
      </c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</row>
    <row r="319" spans="8:8">
      <c r="A319">
        <f t="shared" si="4"/>
        <v>267.0</v>
      </c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</row>
    <row r="320" spans="8:8">
      <c r="A320">
        <f t="shared" si="4"/>
        <v>268.0</v>
      </c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</row>
    <row r="321" spans="8:8">
      <c r="A321">
        <f t="shared" si="4"/>
        <v>269.0</v>
      </c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</row>
    <row r="322" spans="8:8">
      <c r="A322">
        <f t="shared" si="4"/>
        <v>270.0</v>
      </c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</row>
    <row r="323" spans="8:8">
      <c r="A323">
        <f t="shared" si="4"/>
        <v>271.0</v>
      </c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</row>
    <row r="324" spans="8:8">
      <c r="A324">
        <f t="shared" si="4"/>
        <v>272.0</v>
      </c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</row>
    <row r="325" spans="8:8">
      <c r="A325">
        <f t="shared" si="4"/>
        <v>273.0</v>
      </c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</row>
    <row r="326" spans="8:8">
      <c r="A326">
        <f t="shared" si="4"/>
        <v>274.0</v>
      </c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</row>
    <row r="327" spans="8:8">
      <c r="A327">
        <f t="shared" si="4"/>
        <v>275.0</v>
      </c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</row>
    <row r="328" spans="8:8">
      <c r="A328">
        <f t="shared" si="4"/>
        <v>276.0</v>
      </c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</row>
    <row r="329" spans="8:8">
      <c r="A329">
        <f t="shared" si="4"/>
        <v>277.0</v>
      </c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</row>
    <row r="330" spans="8:8">
      <c r="A330">
        <f t="shared" si="4"/>
        <v>278.0</v>
      </c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</row>
    <row r="331" spans="8:8">
      <c r="A331">
        <f t="shared" si="4"/>
        <v>279.0</v>
      </c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</row>
    <row r="332" spans="8:8">
      <c r="A332">
        <f t="shared" si="4"/>
        <v>280.0</v>
      </c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</row>
    <row r="333" spans="8:8">
      <c r="A333">
        <f t="shared" si="4"/>
        <v>281.0</v>
      </c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</row>
    <row r="334" spans="8:8">
      <c r="A334">
        <f t="shared" si="4"/>
        <v>282.0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</row>
    <row r="335" spans="8:8">
      <c r="A335">
        <f t="shared" si="4"/>
        <v>283.0</v>
      </c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</row>
    <row r="336" spans="8:8">
      <c r="A336">
        <f t="shared" si="4"/>
        <v>284.0</v>
      </c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</row>
    <row r="337" spans="8:8">
      <c r="A337">
        <f t="shared" si="4"/>
        <v>285.0</v>
      </c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</row>
    <row r="338" spans="8:8">
      <c r="A338">
        <f t="shared" si="4"/>
        <v>286.0</v>
      </c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</row>
    <row r="339" spans="8:8">
      <c r="A339">
        <f t="shared" si="4"/>
        <v>287.0</v>
      </c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</row>
    <row r="340" spans="8:8">
      <c r="A340">
        <f t="shared" si="4"/>
        <v>288.0</v>
      </c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</row>
    <row r="341" spans="8:8">
      <c r="A341">
        <f t="shared" si="4"/>
        <v>289.0</v>
      </c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</row>
    <row r="342" spans="8:8">
      <c r="A342">
        <f t="shared" si="4"/>
        <v>290.0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</row>
    <row r="343" spans="8:8">
      <c r="A343">
        <f t="shared" si="4"/>
        <v>291.0</v>
      </c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</row>
    <row r="344" spans="8:8">
      <c r="A344">
        <f t="shared" si="4"/>
        <v>292.0</v>
      </c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</row>
    <row r="345" spans="8:8">
      <c r="A345">
        <f t="shared" si="4"/>
        <v>293.0</v>
      </c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</row>
    <row r="346" spans="8:8">
      <c r="A346">
        <f t="shared" si="4"/>
        <v>294.0</v>
      </c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</row>
    <row r="347" spans="8:8">
      <c r="A347">
        <f t="shared" si="4"/>
        <v>295.0</v>
      </c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</row>
    <row r="348" spans="8:8">
      <c r="A348">
        <f t="shared" si="4"/>
        <v>296.0</v>
      </c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</row>
    <row r="349" spans="8:8">
      <c r="A349">
        <f t="shared" si="4"/>
        <v>297.0</v>
      </c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</row>
    <row r="350" spans="8:8">
      <c r="A350">
        <f t="shared" si="4"/>
        <v>298.0</v>
      </c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</row>
    <row r="351" spans="8:8">
      <c r="A351">
        <f t="shared" si="4"/>
        <v>299.0</v>
      </c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</row>
    <row r="352" spans="8:8">
      <c r="A352">
        <f t="shared" si="4"/>
        <v>300.0</v>
      </c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FMV001</cp:lastModifiedBy>
  <dcterms:created xsi:type="dcterms:W3CDTF">2014-04-03T12:56:00Z</dcterms:created>
  <dcterms:modified xsi:type="dcterms:W3CDTF">2018-05-16T12:24:40Z</dcterms:modified>
</cp:coreProperties>
</file>