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255" yWindow="-45" windowWidth="9750" windowHeight="8055" activeTab="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<sst xmlns="http://schemas.openxmlformats.org/spreadsheetml/2006/main" count="427" uniqueCount="295">
  <si>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</si>
  <si>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</si>
  <si>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</si>
  <si>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</si>
  <si>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</si>
  <si>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</si>
  <si>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</si>
  <si>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</si>
  <si>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</si>
  <si>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</si>
  <si>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</si>
  <si>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</si>
  <si>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</si>
  <si>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</si>
  <si>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</si>
  <si>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</si>
  <si>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</si>
  <si>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</si>
  <si>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</si>
  <si>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</si>
  <si>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</si>
  <si>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</si>
  <si>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</si>
  <si>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</si>
  <si>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</si>
  <si>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</si>
  <si>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</si>
  <si>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</si>
  <si>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</si>
  <si>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</si>
  <si>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</si>
  <si>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</si>
  <si>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</si>
  <si>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</si>
  <si>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</si>
  <si>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</si>
  <si>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</si>
  <si>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</si>
  <si>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</si>
  <si>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</si>
  <si>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</si>
  <si>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</si>
  <si>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</si>
  <si>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</si>
  <si>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</si>
  <si>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</si>
  <si>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</si>
  <si>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</si>
  <si>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</si>
  <si>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</si>
  <si>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</si>
  <si>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</si>
  <si>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</si>
  <si>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</si>
  <si>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</si>
  <si>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</si>
  <si>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</si>
  <si>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</si>
  <si>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</si>
  <si>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</si>
  <si>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</si>
  <si>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</si>
  <si>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</si>
  <si>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</si>
  <si>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</si>
  <si>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</si>
  <si>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</si>
  <si>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</si>
  <si>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</si>
  <si>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</si>
  <si>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</si>
  <si>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</si>
  <si>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</si>
  <si>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</si>
  <si>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</si>
  <si>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</si>
  <si>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</si>
  <si>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</si>
  <si>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</si>
  <si>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</si>
  <si>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</si>
  <si>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</si>
  <si>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</si>
  <si>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</si>
  <si>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</si>
  <si>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</si>
  <si>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</si>
  <si>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</si>
  <si>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</si>
  <si>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</si>
  <si>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</si>
  <si>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</si>
  <si>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</si>
  <si>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</si>
  <si>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</si>
  <si>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</si>
  <si>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</si>
  <si>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</si>
  <si>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</si>
  <si>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</si>
  <si>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</si>
  <si>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</si>
  <si>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</si>
  <si>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</si>
  <si>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</si>
  <si>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</si>
  <si>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</si>
  <si>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</si>
  <si>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</si>
  <si>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</si>
  <si>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</si>
  <si>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</si>
  <si>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</si>
  <si>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</si>
  <si>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</si>
  <si>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</si>
  <si>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</si>
  <si>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</si>
  <si>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</si>
  <si>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</si>
  <si>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</si>
  <si>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</si>
  <si>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</si>
  <si>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</si>
  <si>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</si>
  <si>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</si>
  <si>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</si>
  <si>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</si>
  <si>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</si>
  <si>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</si>
  <si>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</si>
  <si>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</si>
  <si>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</si>
  <si>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</si>
  <si>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</si>
  <si>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</si>
  <si>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</si>
  <si>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</si>
  <si>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</si>
  <si>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</si>
  <si>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</si>
  <si>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</si>
  <si>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</si>
  <si>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</si>
  <si>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</si>
  <si>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</si>
  <si>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</si>
  <si>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</si>
  <si>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</si>
  <si>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</si>
  <si>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</si>
  <si>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</si>
  <si>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</si>
  <si>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</si>
  <si>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</si>
  <si>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</si>
  <si>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</si>
  <si>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</si>
  <si>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</si>
  <si>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</si>
  <si>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</si>
  <si>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</si>
  <si>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</si>
  <si>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</si>
  <si>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</si>
  <si>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</si>
  <si>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</si>
  <si>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</si>
  <si>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</si>
  <si>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</si>
  <si>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</si>
  <si>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</si>
  <si>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</si>
  <si>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</si>
  <si>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</si>
  <si>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</si>
  <si>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</si>
  <si>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</si>
  <si>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</si>
  <si>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</si>
  <si>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</si>
  <si>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</si>
  <si>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</si>
  <si>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</si>
  <si>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</si>
  <si>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</si>
  <si>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</si>
  <si>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</si>
  <si>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</si>
  <si>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</si>
  <si>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</si>
  <si>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</si>
  <si>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</si>
  <si>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</si>
  <si>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</si>
  <si>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</si>
  <si>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</si>
  <si>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</si>
  <si>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</si>
  <si>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</si>
  <si>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岩井ジュニア・シックス</t>
    <rPh sb="0" eb="2">
      <t>イワイ</t>
    </rPh>
    <phoneticPr fontId="2"/>
  </si>
  <si>
    <t>南房総市</t>
    <rPh sb="0" eb="4">
      <t>ミナミボウソウシ</t>
    </rPh>
    <phoneticPr fontId="2"/>
  </si>
  <si>
    <t>イワイ　ジュニア・シックス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</si>
  <si>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phoneticPr fontId="2"/>
  </si>
  <si>
    <t>岩井</t>
    <phoneticPr fontId="2"/>
  </si>
  <si>
    <t>タカハシ</t>
  </si>
  <si>
    <t>リョウジ</t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</si>
  <si>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</si>
  <si>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</si>
  <si>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</si>
  <si>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</si>
  <si>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</si>
  <si>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</si>
  <si>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</si>
  <si>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</si>
  <si>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鈴木</t>
  </si>
  <si>
    <t>和美</t>
  </si>
  <si>
    <t>高橋</t>
  </si>
  <si>
    <t>良次</t>
  </si>
  <si>
    <t>299</t>
  </si>
  <si>
    <t>2221</t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</si>
  <si>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</si>
  <si>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</si>
  <si>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</si>
  <si>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</si>
  <si>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299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</si>
  <si>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</si>
  <si>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</si>
  <si>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0470</t>
  </si>
  <si>
    <t>57</t>
  </si>
  <si>
    <t>4850</t>
  </si>
  <si>
    <t>0470</t>
    <phoneticPr fontId="2"/>
  </si>
  <si>
    <t>36</t>
    <phoneticPr fontId="2"/>
  </si>
  <si>
    <t>4353</t>
    <phoneticPr fontId="2"/>
  </si>
  <si>
    <t>57</t>
    <phoneticPr fontId="2"/>
  </si>
  <si>
    <t>3164</t>
    <phoneticPr fontId="2"/>
  </si>
  <si>
    <t>4850</t>
    <phoneticPr fontId="2"/>
  </si>
  <si>
    <t>299</t>
    <phoneticPr fontId="2"/>
  </si>
  <si>
    <t>2221</t>
    <phoneticPr fontId="2"/>
  </si>
  <si>
    <t>千葉県南房総市合戸７９３</t>
    <phoneticPr fontId="2"/>
  </si>
  <si>
    <t>廣田</t>
    <rPh sb="0" eb="2">
      <t>ヒロタ</t>
    </rPh>
    <phoneticPr fontId="2"/>
  </si>
  <si>
    <t>ハラ</t>
  </si>
  <si>
    <t>マリエ</t>
  </si>
  <si>
    <t>原</t>
    <rPh sb="0" eb="1">
      <t>ハラ</t>
    </rPh>
    <phoneticPr fontId="2"/>
  </si>
  <si>
    <t>茉梨瑛</t>
  </si>
  <si>
    <t>富山小学校</t>
    <phoneticPr fontId="2"/>
  </si>
  <si>
    <t>①</t>
    <phoneticPr fontId="2"/>
  </si>
  <si>
    <t>①</t>
    <phoneticPr fontId="2"/>
  </si>
  <si>
    <t>川名</t>
    <rPh sb="0" eb="2">
      <t>カワナ</t>
    </rPh>
    <phoneticPr fontId="2"/>
  </si>
  <si>
    <t>琉愛</t>
    <rPh sb="0" eb="1">
      <t>リュウ</t>
    </rPh>
    <rPh sb="1" eb="2">
      <t>アイ</t>
    </rPh>
    <phoneticPr fontId="2"/>
  </si>
  <si>
    <t>カワナ</t>
    <phoneticPr fontId="2"/>
  </si>
  <si>
    <t>ルナ</t>
    <phoneticPr fontId="2"/>
  </si>
  <si>
    <t>青木</t>
    <rPh sb="0" eb="2">
      <t>アオキ</t>
    </rPh>
    <phoneticPr fontId="2"/>
  </si>
  <si>
    <t>愛実</t>
    <rPh sb="0" eb="1">
      <t>アイ</t>
    </rPh>
    <rPh sb="1" eb="2">
      <t>ミ</t>
    </rPh>
    <phoneticPr fontId="2"/>
  </si>
  <si>
    <t>アオキ</t>
    <phoneticPr fontId="2"/>
  </si>
  <si>
    <t>マナミ</t>
    <phoneticPr fontId="2"/>
  </si>
  <si>
    <t>風穴</t>
    <rPh sb="0" eb="2">
      <t>カザアナ</t>
    </rPh>
    <phoneticPr fontId="2"/>
  </si>
  <si>
    <t>玲衣</t>
    <rPh sb="0" eb="1">
      <t>レイ</t>
    </rPh>
    <rPh sb="1" eb="2">
      <t>イ</t>
    </rPh>
    <phoneticPr fontId="2"/>
  </si>
  <si>
    <t>カザアナ</t>
    <phoneticPr fontId="2"/>
  </si>
  <si>
    <t>レイ</t>
    <phoneticPr fontId="2"/>
  </si>
  <si>
    <t>吉野</t>
    <rPh sb="0" eb="2">
      <t>ヨシノ</t>
    </rPh>
    <phoneticPr fontId="2"/>
  </si>
  <si>
    <t>新奈</t>
    <rPh sb="0" eb="1">
      <t>シン</t>
    </rPh>
    <rPh sb="1" eb="2">
      <t>ナ</t>
    </rPh>
    <phoneticPr fontId="2"/>
  </si>
  <si>
    <t>ヨシノ</t>
    <phoneticPr fontId="2"/>
  </si>
  <si>
    <t>ニイナ</t>
    <phoneticPr fontId="2"/>
  </si>
  <si>
    <t>渡辺</t>
    <rPh sb="0" eb="2">
      <t>ワタナベ</t>
    </rPh>
    <phoneticPr fontId="2"/>
  </si>
  <si>
    <t>みかさ</t>
    <phoneticPr fontId="2"/>
  </si>
  <si>
    <t>ワナナベ</t>
    <phoneticPr fontId="2"/>
  </si>
  <si>
    <t>ミカサ</t>
    <phoneticPr fontId="2"/>
  </si>
  <si>
    <t>川崎</t>
    <rPh sb="0" eb="2">
      <t>カワサキ</t>
    </rPh>
    <phoneticPr fontId="2"/>
  </si>
  <si>
    <t>莉帆</t>
    <rPh sb="0" eb="2">
      <t>リホ</t>
    </rPh>
    <phoneticPr fontId="2"/>
  </si>
  <si>
    <t>カワサキ</t>
    <phoneticPr fontId="2"/>
  </si>
  <si>
    <t>リホ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</si>
  <si>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</si>
  <si>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</si>
  <si>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</si>
  <si>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</si>
  <si>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</si>
  <si>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髙梨　</t>
    <phoneticPr fontId="2"/>
  </si>
  <si>
    <t>柚奈</t>
    <phoneticPr fontId="2"/>
  </si>
  <si>
    <t>秋山　</t>
    <phoneticPr fontId="2"/>
  </si>
  <si>
    <t>陽依</t>
    <phoneticPr fontId="2"/>
  </si>
  <si>
    <t>富山小学校</t>
    <phoneticPr fontId="2"/>
  </si>
  <si>
    <t>富浦小学校</t>
    <rPh sb="1" eb="2">
      <t>ウラ</t>
    </rPh>
    <phoneticPr fontId="2"/>
  </si>
  <si>
    <t>タカナシ</t>
    <phoneticPr fontId="2"/>
  </si>
  <si>
    <t>ユズナ</t>
    <phoneticPr fontId="2"/>
  </si>
  <si>
    <t>アキヤマ</t>
    <phoneticPr fontId="2"/>
  </si>
  <si>
    <t>ヒヨリ</t>
    <phoneticPr fontId="2"/>
  </si>
  <si>
    <t>チームの気持ちをひとつにまとめ、日頃お世話になっている先生方、いつも応援してくれるお父さん、お母さんに感謝して、みんなの思いをボールに託し、一所懸命頑張ります。</t>
    <rPh sb="4" eb="6">
      <t>キモ</t>
    </rPh>
    <rPh sb="16" eb="18">
      <t>ヒゴロ</t>
    </rPh>
    <rPh sb="19" eb="21">
      <t>セワ</t>
    </rPh>
    <rPh sb="27" eb="30">
      <t>センセイガタ</t>
    </rPh>
    <rPh sb="34" eb="36">
      <t>オウエン</t>
    </rPh>
    <rPh sb="42" eb="43">
      <t>トウ</t>
    </rPh>
    <rPh sb="47" eb="48">
      <t>カア</t>
    </rPh>
    <rPh sb="51" eb="53">
      <t>カンシャ</t>
    </rPh>
    <rPh sb="60" eb="61">
      <t>オモ</t>
    </rPh>
    <rPh sb="67" eb="68">
      <t>タク</t>
    </rPh>
    <rPh sb="70" eb="74">
      <t>イッショケンメイ</t>
    </rPh>
    <rPh sb="74" eb="76">
      <t>ガンバ</t>
    </rPh>
    <phoneticPr fontId="2"/>
  </si>
  <si>
    <t>廣田</t>
    <phoneticPr fontId="2"/>
  </si>
  <si>
    <t>はな</t>
    <phoneticPr fontId="2"/>
  </si>
  <si>
    <t>はな</t>
    <phoneticPr fontId="2"/>
  </si>
  <si>
    <t>ヒロタ</t>
    <phoneticPr fontId="2"/>
  </si>
  <si>
    <t>ヒロタ</t>
    <phoneticPr fontId="2"/>
  </si>
  <si>
    <t>ハナ</t>
    <phoneticPr fontId="2"/>
  </si>
  <si>
    <t>ハナ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</si>
</sst>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428624</xdr:colOff>
      <xdr:row>1</xdr:row>
      <xdr:rowOff>57150</xdr:rowOff>
    </xdr:from>
    <xdr:to>
      <xdr:col>13</xdr:col>
      <xdr:colOff>438149</xdr:colOff>
      <xdr:row>15</xdr:row>
      <xdr:rowOff>161925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6753224" y="228600"/>
          <a:ext cx="4124325" cy="32861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19" zoomScaleNormal="100" workbookViewId="0">
      <selection activeCell="E25" sqref="E25:F2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430150102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23001</v>
      </c>
      <c r="K5" s="145"/>
      <c r="L5" s="145"/>
      <c r="M5" s="145"/>
      <c r="N5" s="145"/>
      <c r="O5" s="145"/>
      <c r="P5" s="198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204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205</v>
      </c>
      <c r="D7" s="110"/>
      <c r="E7" s="132" t="s">
        <v>206</v>
      </c>
      <c r="F7" s="111"/>
      <c r="G7" s="92">
        <v>505932341</v>
      </c>
      <c r="H7" s="92"/>
      <c r="I7" s="92"/>
      <c r="J7" s="92">
        <v>18487</v>
      </c>
      <c r="K7" s="92"/>
      <c r="L7" s="92"/>
      <c r="M7" s="92">
        <v>378401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228</v>
      </c>
      <c r="AM7" s="146"/>
      <c r="AN7" s="146"/>
      <c r="AO7" s="146"/>
      <c r="AP7" s="146"/>
      <c r="AQ7" s="146"/>
      <c r="AR7" s="146"/>
      <c r="AS7" s="59" t="s">
        <v>75</v>
      </c>
      <c r="AT7" s="257">
        <v>50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229</v>
      </c>
      <c r="AL8" s="150"/>
      <c r="AM8" s="150"/>
      <c r="AN8" s="150"/>
      <c r="AO8" s="60" t="s">
        <v>76</v>
      </c>
      <c r="AP8" s="150" t="s">
        <v>230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56" t="s">
        <v>209</v>
      </c>
      <c r="D9" s="110"/>
      <c r="E9" s="110" t="s">
        <v>210</v>
      </c>
      <c r="F9" s="111"/>
      <c r="G9" s="92">
        <v>505933061</v>
      </c>
      <c r="H9" s="92"/>
      <c r="I9" s="92"/>
      <c r="J9" s="92">
        <v>27463</v>
      </c>
      <c r="K9" s="92"/>
      <c r="L9" s="92"/>
      <c r="M9" s="92">
        <v>396449</v>
      </c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 t="s">
        <v>223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231</v>
      </c>
      <c r="AM9" s="146"/>
      <c r="AN9" s="146"/>
      <c r="AO9" s="146"/>
      <c r="AP9" s="146"/>
      <c r="AQ9" s="146"/>
      <c r="AR9" s="146"/>
      <c r="AS9" s="59" t="s">
        <v>194</v>
      </c>
      <c r="AT9" s="258">
        <v>48</v>
      </c>
    </row>
    <row r="10" spans="1:51" ht="18" customHeight="1">
      <c r="A10" s="99"/>
      <c r="B10" s="100"/>
      <c r="C10" s="152" t="s">
        <v>211</v>
      </c>
      <c r="D10" s="135"/>
      <c r="E10" s="135" t="s">
        <v>212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232</v>
      </c>
      <c r="AL10" s="150"/>
      <c r="AM10" s="150"/>
      <c r="AN10" s="150"/>
      <c r="AO10" s="60" t="s">
        <v>195</v>
      </c>
      <c r="AP10" s="150" t="s">
        <v>233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56" t="s">
        <v>209</v>
      </c>
      <c r="D11" s="110"/>
      <c r="E11" s="110" t="s">
        <v>213</v>
      </c>
      <c r="F11" s="111"/>
      <c r="G11" s="92">
        <v>507354336</v>
      </c>
      <c r="H11" s="92"/>
      <c r="I11" s="92"/>
      <c r="J11" s="92">
        <v>27462</v>
      </c>
      <c r="K11" s="92"/>
      <c r="L11" s="92"/>
      <c r="M11" s="92">
        <v>396447</v>
      </c>
      <c r="N11" s="92"/>
      <c r="O11" s="92"/>
      <c r="P11" s="89" t="s">
        <v>72</v>
      </c>
      <c r="Q11" s="90"/>
      <c r="R11" s="108" t="s">
        <v>225</v>
      </c>
      <c r="S11" s="108"/>
      <c r="T11" s="108"/>
      <c r="U11" s="108"/>
      <c r="V11" s="50" t="s">
        <v>73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231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48</v>
      </c>
    </row>
    <row r="12" spans="1:51" ht="18" customHeight="1">
      <c r="A12" s="99"/>
      <c r="B12" s="100"/>
      <c r="C12" s="152" t="s">
        <v>211</v>
      </c>
      <c r="D12" s="135"/>
      <c r="E12" s="135" t="s">
        <v>214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234</v>
      </c>
      <c r="AL12" s="150"/>
      <c r="AM12" s="150"/>
      <c r="AN12" s="150"/>
      <c r="AO12" s="60" t="s">
        <v>195</v>
      </c>
      <c r="AP12" s="150" t="s">
        <v>235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56" t="s">
        <v>209</v>
      </c>
      <c r="D13" s="110"/>
      <c r="E13" s="110" t="s">
        <v>213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 t="s">
        <v>215</v>
      </c>
      <c r="D14" s="135"/>
      <c r="E14" s="135" t="s">
        <v>216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56" t="s">
        <v>205</v>
      </c>
      <c r="D15" s="110"/>
      <c r="E15" s="110" t="s">
        <v>206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237</v>
      </c>
      <c r="S15" s="108"/>
      <c r="T15" s="108"/>
      <c r="U15" s="108"/>
      <c r="V15" s="49" t="s">
        <v>73</v>
      </c>
      <c r="W15" s="107" t="s">
        <v>238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231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50</v>
      </c>
    </row>
    <row r="16" spans="1:51" ht="18" customHeight="1">
      <c r="A16" s="99"/>
      <c r="B16" s="100"/>
      <c r="C16" s="152" t="s">
        <v>217</v>
      </c>
      <c r="D16" s="135"/>
      <c r="E16" s="135" t="s">
        <v>218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239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234</v>
      </c>
      <c r="AL16" s="150"/>
      <c r="AM16" s="150"/>
      <c r="AN16" s="150"/>
      <c r="AO16" s="60" t="s">
        <v>195</v>
      </c>
      <c r="AP16" s="150" t="s">
        <v>236</v>
      </c>
      <c r="AQ16" s="150"/>
      <c r="AR16" s="150"/>
      <c r="AS16" s="151"/>
      <c r="AT16" s="258"/>
    </row>
    <row r="17" spans="1:46">
      <c r="A17" s="99" t="s">
        <v>6</v>
      </c>
      <c r="B17" s="100"/>
      <c r="C17" s="158" t="str">
        <f>IF(P16="","",P16)</f>
        <v>千葉県南房総市合戸７９３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0470-57-4850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6130</v>
      </c>
      <c r="F21" s="78"/>
      <c r="G21" s="78">
        <v>4721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9" t="s">
        <v>173</v>
      </c>
      <c r="D23" s="160"/>
      <c r="E23" s="161" t="s">
        <v>174</v>
      </c>
      <c r="F23" s="162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246</v>
      </c>
      <c r="C25" s="131" t="s">
        <v>291</v>
      </c>
      <c r="D25" s="110"/>
      <c r="E25" s="132" t="s">
        <v>293</v>
      </c>
      <c r="F25" s="111"/>
      <c r="G25" s="118">
        <v>5</v>
      </c>
      <c r="H25" s="114"/>
      <c r="I25" s="112" t="s">
        <v>245</v>
      </c>
      <c r="J25" s="113"/>
      <c r="K25" s="113"/>
      <c r="L25" s="114"/>
      <c r="M25" s="118">
        <v>514716015</v>
      </c>
      <c r="N25" s="113"/>
      <c r="O25" s="114"/>
      <c r="P25" s="118">
        <v>155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240</v>
      </c>
      <c r="D26" s="135"/>
      <c r="E26" s="136" t="s">
        <v>289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56" t="s">
        <v>241</v>
      </c>
      <c r="D27" s="110"/>
      <c r="E27" s="110" t="s">
        <v>242</v>
      </c>
      <c r="F27" s="111"/>
      <c r="G27" s="118">
        <v>5</v>
      </c>
      <c r="H27" s="114"/>
      <c r="I27" s="112" t="s">
        <v>272</v>
      </c>
      <c r="J27" s="113"/>
      <c r="K27" s="113"/>
      <c r="L27" s="114"/>
      <c r="M27" s="118">
        <v>513615268</v>
      </c>
      <c r="N27" s="113"/>
      <c r="O27" s="114"/>
      <c r="P27" s="118">
        <v>158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52" t="s">
        <v>243</v>
      </c>
      <c r="D28" s="135"/>
      <c r="E28" s="135" t="s">
        <v>244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250</v>
      </c>
      <c r="D29" s="110"/>
      <c r="E29" s="132" t="s">
        <v>251</v>
      </c>
      <c r="F29" s="111"/>
      <c r="G29" s="118">
        <v>5</v>
      </c>
      <c r="H29" s="114"/>
      <c r="I29" s="112" t="s">
        <v>273</v>
      </c>
      <c r="J29" s="113"/>
      <c r="K29" s="113"/>
      <c r="L29" s="114"/>
      <c r="M29" s="118">
        <v>516672387</v>
      </c>
      <c r="N29" s="113"/>
      <c r="O29" s="114"/>
      <c r="P29" s="118">
        <v>150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248</v>
      </c>
      <c r="D30" s="135"/>
      <c r="E30" s="136" t="s">
        <v>249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254</v>
      </c>
      <c r="D31" s="110"/>
      <c r="E31" s="132" t="s">
        <v>255</v>
      </c>
      <c r="F31" s="111"/>
      <c r="G31" s="118">
        <v>4</v>
      </c>
      <c r="H31" s="114"/>
      <c r="I31" s="112" t="s">
        <v>273</v>
      </c>
      <c r="J31" s="113"/>
      <c r="K31" s="113"/>
      <c r="L31" s="114"/>
      <c r="M31" s="118">
        <v>513615305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252</v>
      </c>
      <c r="D32" s="135"/>
      <c r="E32" s="136" t="s">
        <v>253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258</v>
      </c>
      <c r="D33" s="110"/>
      <c r="E33" s="132" t="s">
        <v>259</v>
      </c>
      <c r="F33" s="111"/>
      <c r="G33" s="118">
        <v>4</v>
      </c>
      <c r="H33" s="114"/>
      <c r="I33" s="112" t="s">
        <v>274</v>
      </c>
      <c r="J33" s="113"/>
      <c r="K33" s="113"/>
      <c r="L33" s="114"/>
      <c r="M33" s="118">
        <v>516672407</v>
      </c>
      <c r="N33" s="113"/>
      <c r="O33" s="114"/>
      <c r="P33" s="118">
        <v>140</v>
      </c>
      <c r="Q33" s="113"/>
      <c r="R33" s="113"/>
      <c r="S33" s="113"/>
      <c r="T33" s="119"/>
      <c r="U33" s="1"/>
      <c r="V33" s="1"/>
      <c r="W33" s="1"/>
      <c r="X33" s="1"/>
      <c r="Y33" s="221" t="s">
        <v>247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256</v>
      </c>
      <c r="D34" s="135"/>
      <c r="E34" s="136" t="s">
        <v>257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262</v>
      </c>
      <c r="D35" s="110"/>
      <c r="E35" s="132" t="s">
        <v>263</v>
      </c>
      <c r="F35" s="111"/>
      <c r="G35" s="118">
        <v>4</v>
      </c>
      <c r="H35" s="114"/>
      <c r="I35" s="112" t="s">
        <v>274</v>
      </c>
      <c r="J35" s="113"/>
      <c r="K35" s="113"/>
      <c r="L35" s="114"/>
      <c r="M35" s="118">
        <v>516672399</v>
      </c>
      <c r="N35" s="113"/>
      <c r="O35" s="114"/>
      <c r="P35" s="118">
        <v>148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260</v>
      </c>
      <c r="D36" s="135"/>
      <c r="E36" s="136" t="s">
        <v>261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266</v>
      </c>
      <c r="D37" s="110"/>
      <c r="E37" s="132" t="s">
        <v>267</v>
      </c>
      <c r="F37" s="111"/>
      <c r="G37" s="118">
        <v>2</v>
      </c>
      <c r="H37" s="114"/>
      <c r="I37" s="112" t="s">
        <v>275</v>
      </c>
      <c r="J37" s="113"/>
      <c r="K37" s="113"/>
      <c r="L37" s="114"/>
      <c r="M37" s="118">
        <v>518178352</v>
      </c>
      <c r="N37" s="113"/>
      <c r="O37" s="114"/>
      <c r="P37" s="118">
        <v>135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264</v>
      </c>
      <c r="D38" s="135"/>
      <c r="E38" s="136" t="s">
        <v>265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270</v>
      </c>
      <c r="D39" s="110"/>
      <c r="E39" s="132" t="s">
        <v>271</v>
      </c>
      <c r="F39" s="111"/>
      <c r="G39" s="118">
        <v>2</v>
      </c>
      <c r="H39" s="114"/>
      <c r="I39" s="112" t="s">
        <v>276</v>
      </c>
      <c r="J39" s="113"/>
      <c r="K39" s="113"/>
      <c r="L39" s="114"/>
      <c r="M39" s="118">
        <v>516672436</v>
      </c>
      <c r="N39" s="113"/>
      <c r="O39" s="114"/>
      <c r="P39" s="118">
        <v>135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268</v>
      </c>
      <c r="D40" s="135"/>
      <c r="E40" s="136" t="s">
        <v>269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283</v>
      </c>
      <c r="D41" s="110"/>
      <c r="E41" s="132" t="s">
        <v>284</v>
      </c>
      <c r="F41" s="111"/>
      <c r="G41" s="118">
        <v>2</v>
      </c>
      <c r="H41" s="114"/>
      <c r="I41" s="112" t="s">
        <v>281</v>
      </c>
      <c r="J41" s="113"/>
      <c r="K41" s="113"/>
      <c r="L41" s="114"/>
      <c r="M41" s="118">
        <v>516672420</v>
      </c>
      <c r="N41" s="113"/>
      <c r="O41" s="114"/>
      <c r="P41" s="118">
        <v>135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277</v>
      </c>
      <c r="D42" s="135"/>
      <c r="E42" s="136" t="s">
        <v>278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285</v>
      </c>
      <c r="D43" s="110"/>
      <c r="E43" s="132" t="s">
        <v>286</v>
      </c>
      <c r="F43" s="111"/>
      <c r="G43" s="118">
        <v>2</v>
      </c>
      <c r="H43" s="114"/>
      <c r="I43" s="112" t="s">
        <v>282</v>
      </c>
      <c r="J43" s="113"/>
      <c r="K43" s="113"/>
      <c r="L43" s="114"/>
      <c r="M43" s="118">
        <v>516672490</v>
      </c>
      <c r="N43" s="113"/>
      <c r="O43" s="114"/>
      <c r="P43" s="118">
        <v>135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279</v>
      </c>
      <c r="D44" s="135"/>
      <c r="E44" s="136" t="s">
        <v>280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56"/>
      <c r="D45" s="110"/>
      <c r="E45" s="110"/>
      <c r="F45" s="111"/>
      <c r="G45" s="118"/>
      <c r="H45" s="114"/>
      <c r="I45" s="118"/>
      <c r="J45" s="113"/>
      <c r="K45" s="113"/>
      <c r="L45" s="114"/>
      <c r="M45" s="118"/>
      <c r="N45" s="113"/>
      <c r="O45" s="114"/>
      <c r="P45" s="118"/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52"/>
      <c r="D46" s="135"/>
      <c r="E46" s="135"/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56"/>
      <c r="D47" s="110"/>
      <c r="E47" s="110"/>
      <c r="F47" s="111"/>
      <c r="G47" s="118"/>
      <c r="H47" s="114"/>
      <c r="I47" s="118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80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8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廣田　はな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原　茉梨瑛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川名　琉愛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愛実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風穴　玲衣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吉野　新奈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渡辺　みかさ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518178352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川崎　莉帆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髙梨　　柚奈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秋山　　陽依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6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イワイ　ジュニア・シックス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JR内房線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岩井ジュニア・シックス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430150102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岩井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18487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27463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27462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378401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396449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>
        <f>IF(入力!M11="","",入力!M11)</f>
        <v>396447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タカハシ　リョウジ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50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299</v>
      </c>
      <c r="AC22" s="302"/>
      <c r="AD22" s="302"/>
      <c r="AE22" s="302"/>
      <c r="AF22" s="16" t="s">
        <v>73</v>
      </c>
      <c r="AG22" s="302" t="str">
        <f>IF(入力!W7="","",入力!W7)</f>
        <v>2221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高橋　良次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千葉県南房総市合戸７９３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57</v>
      </c>
      <c r="AY23" s="298"/>
      <c r="AZ23" s="298"/>
      <c r="BA23" s="298"/>
      <c r="BB23" s="19" t="s">
        <v>76</v>
      </c>
      <c r="BC23" s="298" t="str">
        <f>IF(入力!AP8="","",入力!AP8)</f>
        <v>4850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スズキ　トミオ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48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294</v>
      </c>
      <c r="AC24" s="302"/>
      <c r="AD24" s="302"/>
      <c r="AE24" s="302"/>
      <c r="AF24" s="16" t="s">
        <v>73</v>
      </c>
      <c r="AG24" s="302" t="str">
        <f>IF(入力!W9="","",入力!W9)</f>
        <v>0825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0470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鈴木　富夫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千葉県南房総市上堀１０１９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36</v>
      </c>
      <c r="AY25" s="298"/>
      <c r="AZ25" s="298"/>
      <c r="BA25" s="298"/>
      <c r="BB25" s="19" t="s">
        <v>76</v>
      </c>
      <c r="BC25" s="298" t="str">
        <f>IF(入力!AP10="","",入力!AP10)</f>
        <v>4353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スズキ　カズミ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48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299</v>
      </c>
      <c r="AC26" s="302"/>
      <c r="AD26" s="302"/>
      <c r="AE26" s="302"/>
      <c r="AF26" s="16" t="s">
        <v>73</v>
      </c>
      <c r="AG26" s="302" t="str">
        <f>IF(入力!W11="","",入力!W11)</f>
        <v>2225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0470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鈴木　和美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千葉県南房総市高崎１２９３－３２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57</v>
      </c>
      <c r="AY27" s="298"/>
      <c r="AZ27" s="298"/>
      <c r="BA27" s="298"/>
      <c r="BB27" s="19" t="s">
        <v>76</v>
      </c>
      <c r="BC27" s="298" t="str">
        <f>IF(入力!AP12="","",入力!AP12)</f>
        <v>3164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タカハシ　リョウジ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50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299</v>
      </c>
      <c r="AC28" s="302"/>
      <c r="AD28" s="302"/>
      <c r="AE28" s="302"/>
      <c r="AF28" s="16" t="s">
        <v>73</v>
      </c>
      <c r="AG28" s="302" t="str">
        <f>IF(入力!W15="","",入力!W15)</f>
        <v>2221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高橋　良次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千葉県南房総市合戸７９３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57</v>
      </c>
      <c r="AY29" s="357"/>
      <c r="AZ29" s="357"/>
      <c r="BA29" s="357"/>
      <c r="BB29" s="73" t="s">
        <v>76</v>
      </c>
      <c r="BC29" s="357" t="str">
        <f>IF(入力!AP16="","",入力!AP16)</f>
        <v>4850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ヒロタ　ハナ
廣田　はな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富山小学校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514716015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155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ハラ　マリエ
原　茉梨瑛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富山小学校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513615268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カワナ　ルナ
川名　琉愛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富山小学校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516672387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150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アオキ　マナミ
青木　愛実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4</v>
      </c>
      <c r="R40" s="391"/>
      <c r="S40" s="392"/>
      <c r="T40" s="409" t="str">
        <f>IF(入力!I31="","",入力!I31)</f>
        <v>富山小学校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513615305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153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カザアナ　レイ
風穴　玲衣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富山小学校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516672407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ヨシノ　ニイナ
吉野　新奈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富山小学校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516672399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148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ワナナベ　ミカサ
渡辺　みかさ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2</v>
      </c>
      <c r="R46" s="391"/>
      <c r="S46" s="392"/>
      <c r="T46" s="409" t="str">
        <f>IF(入力!I37="","",入力!I37)</f>
        <v>富山小学校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518178352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135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カワサキ　リホ
川崎　莉帆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2</v>
      </c>
      <c r="R48" s="391"/>
      <c r="S48" s="392"/>
      <c r="T48" s="409" t="str">
        <f>IF(入力!I39="","",入力!I39)</f>
        <v>富山小学校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516672436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135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タカナシ　ユズナ
髙梨　　柚奈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2</v>
      </c>
      <c r="R50" s="391"/>
      <c r="S50" s="392"/>
      <c r="T50" s="409" t="str">
        <f>IF(入力!I41="","",入力!I41)</f>
        <v>富山小学校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516672420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135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アキヤマ　ヒヨリ
秋山　　陽依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2</v>
      </c>
      <c r="R52" s="391"/>
      <c r="S52" s="392"/>
      <c r="T52" s="409" t="str">
        <f>IF(入力!I43="","",入力!I43)</f>
        <v>富浦小学校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516672490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135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廣田　はな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原　茉梨瑛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川名　琉愛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愛実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風穴　玲衣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吉野　新奈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渡辺　みかさ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518178352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川崎　莉帆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髙梨　　柚奈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秋山　　陽依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opLeftCell="A22" zoomScaleNormal="100" zoomScaleSheetLayoutView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廣田　はな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原　茉梨瑛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川名　琉愛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愛実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風穴　玲衣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吉野　新奈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渡辺　みかさ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518178352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川崎　莉帆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髙梨　　柚奈</v>
      </c>
      <c r="D41" s="276"/>
      <c r="E41" s="276"/>
      <c r="F41" s="276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秋山　　陽依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topLeftCell="A10" workbookViewId="0">
      <selection activeCell="J28" sqref="J28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>チームの気持ちをひとつにまとめ、日頃お世話になっている先生方、いつも応援してくれるお父さん、お母さんに感謝して、みんなの思いをボールに託し、一所懸命頑張ります。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288</v>
      </c>
      <c r="D24" s="75" t="s">
        <v>290</v>
      </c>
      <c r="E24" s="75" t="s">
        <v>292</v>
      </c>
      <c r="F24" s="75" t="s">
        <v>294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廣田</v>
      </c>
      <c r="D53" s="33" t="str">
        <f>IF(入力!E26="","",入力!E26)</f>
        <v>はな</v>
      </c>
      <c r="E53" s="33" t="str">
        <f>IF(入力!C25="","",入力!C25)</f>
        <v>ヒロタ</v>
      </c>
      <c r="F53" s="33" t="str">
        <f>IF(入力!E25="","",入力!E25)</f>
        <v>ハナ</v>
      </c>
      <c r="G53" s="33">
        <f>IF(入力!M25="","",入力!M25)</f>
        <v>514716015</v>
      </c>
      <c r="H53" s="33" t="str">
        <f>IF(入力!I25="","",入力!I25)</f>
        <v>富山小学校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原</v>
      </c>
      <c r="D54" s="33" t="str">
        <f>IF(入力!E28="","",入力!E28)</f>
        <v>茉梨瑛</v>
      </c>
      <c r="E54" s="33" t="str">
        <f>IF(入力!C27="","",入力!C27)</f>
        <v>ハラ</v>
      </c>
      <c r="F54" s="33" t="str">
        <f>IF(入力!E27="","",入力!E27)</f>
        <v>マリエ</v>
      </c>
      <c r="G54" s="33">
        <f>IF(入力!M27="","",入力!M27)</f>
        <v>513615268</v>
      </c>
      <c r="H54" s="33" t="str">
        <f>IF(入力!I27="","",入力!I27)</f>
        <v>富山小学校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川名</v>
      </c>
      <c r="D55" s="33" t="str">
        <f>IF(入力!E30="","",入力!E30)</f>
        <v>琉愛</v>
      </c>
      <c r="E55" s="33" t="str">
        <f>IF(入力!C29="","",入力!C29)</f>
        <v>カワナ</v>
      </c>
      <c r="F55" s="33" t="str">
        <f>IF(入力!E29="","",入力!E29)</f>
        <v>ルナ</v>
      </c>
      <c r="G55" s="33">
        <f>IF(入力!M29="","",入力!M29)</f>
        <v>516672387</v>
      </c>
      <c r="H55" s="33" t="str">
        <f>IF(入力!I29="","",入力!I29)</f>
        <v>富山小学校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愛実</v>
      </c>
      <c r="E56" s="33" t="str">
        <f>IF(入力!C31="","",入力!C31)</f>
        <v>アオキ</v>
      </c>
      <c r="F56" s="33" t="str">
        <f>IF(入力!E31="","",入力!E31)</f>
        <v>マナミ</v>
      </c>
      <c r="G56" s="33">
        <f>IF(入力!M31="","",入力!M31)</f>
        <v>513615305</v>
      </c>
      <c r="H56" s="33" t="str">
        <f>IF(入力!I31="","",入力!I31)</f>
        <v>富山小学校</v>
      </c>
      <c r="I56" s="33">
        <f>IF(入力!G31="","",入力!G31)</f>
        <v>4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風穴</v>
      </c>
      <c r="D57" s="33" t="str">
        <f>IF(入力!E34="","",入力!E34)</f>
        <v>玲衣</v>
      </c>
      <c r="E57" s="33" t="str">
        <f>IF(入力!C33="","",入力!C33)</f>
        <v>カザアナ</v>
      </c>
      <c r="F57" s="33" t="str">
        <f>IF(入力!E33="","",入力!E33)</f>
        <v>レイ</v>
      </c>
      <c r="G57" s="33">
        <f>IF(入力!M33="","",入力!M33)</f>
        <v>516672407</v>
      </c>
      <c r="H57" s="33" t="str">
        <f>IF(入力!I33="","",入力!I33)</f>
        <v>富山小学校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吉野</v>
      </c>
      <c r="D58" s="33" t="str">
        <f>IF(入力!E36="","",入力!E36)</f>
        <v>新奈</v>
      </c>
      <c r="E58" s="33" t="str">
        <f>IF(入力!C35="","",入力!C35)</f>
        <v>ヨシノ</v>
      </c>
      <c r="F58" s="33" t="str">
        <f>IF(入力!E35="","",入力!E35)</f>
        <v>ニイナ</v>
      </c>
      <c r="G58" s="33">
        <f>IF(入力!M35="","",入力!M35)</f>
        <v>516672399</v>
      </c>
      <c r="H58" s="33" t="str">
        <f>IF(入力!I35="","",入力!I35)</f>
        <v>富山小学校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渡辺</v>
      </c>
      <c r="D59" s="33" t="str">
        <f>IF(入力!E38="","",入力!E38)</f>
        <v>みかさ</v>
      </c>
      <c r="E59" s="33" t="str">
        <f>IF(入力!C37="","",入力!C37)</f>
        <v>ワナナベ</v>
      </c>
      <c r="F59" s="33" t="str">
        <f>IF(入力!E37="","",入力!E37)</f>
        <v>ミカサ</v>
      </c>
      <c r="G59" s="33">
        <f>IF(入力!M37="","",入力!M37)</f>
        <v>518178352</v>
      </c>
      <c r="H59" s="33" t="str">
        <f>IF(入力!I37="","",入力!I37)</f>
        <v>富山小学校</v>
      </c>
      <c r="I59" s="33">
        <f>IF(入力!G37="","",入力!G37)</f>
        <v>2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川崎</v>
      </c>
      <c r="D60" s="33" t="str">
        <f>IF(入力!E40="","",入力!E40)</f>
        <v>莉帆</v>
      </c>
      <c r="E60" s="33" t="str">
        <f>IF(入力!C39="","",入力!C39)</f>
        <v>カワサキ</v>
      </c>
      <c r="F60" s="33" t="str">
        <f>IF(入力!E39="","",入力!E39)</f>
        <v>リホ</v>
      </c>
      <c r="G60" s="33">
        <f>IF(入力!M39="","",入力!M39)</f>
        <v>516672436</v>
      </c>
      <c r="H60" s="33" t="str">
        <f>IF(入力!I39="","",入力!I39)</f>
        <v>富山小学校</v>
      </c>
      <c r="I60" s="33">
        <f>IF(入力!G39="","",入力!G39)</f>
        <v>2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髙梨　</v>
      </c>
      <c r="D61" s="33" t="str">
        <f>IF(入力!E42="","",入力!E42)</f>
        <v>柚奈</v>
      </c>
      <c r="E61" s="33" t="str">
        <f>IF(入力!C41="","",入力!C41)</f>
        <v>タカナシ</v>
      </c>
      <c r="F61" s="33" t="str">
        <f>IF(入力!E41="","",入力!E41)</f>
        <v>ユズナ</v>
      </c>
      <c r="G61" s="33">
        <f>IF(入力!M41="","",入力!M41)</f>
        <v>516672420</v>
      </c>
      <c r="H61" s="33" t="str">
        <f>IF(入力!I41="","",入力!I41)</f>
        <v>富山小学校</v>
      </c>
      <c r="I61" s="33">
        <f>IF(入力!G41="","",入力!G41)</f>
        <v>2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秋山　</v>
      </c>
      <c r="D62" s="33" t="str">
        <f>IF(入力!E44="","",入力!E44)</f>
        <v>陽依</v>
      </c>
      <c r="E62" s="33" t="str">
        <f>IF(入力!C43="","",入力!C43)</f>
        <v>アキヤマ</v>
      </c>
      <c r="F62" s="33" t="str">
        <f>IF(入力!E43="","",入力!E43)</f>
        <v>ヒヨリ</v>
      </c>
      <c r="G62" s="33">
        <f>IF(入力!M43="","",入力!M43)</f>
        <v>516672490</v>
      </c>
      <c r="H62" s="33" t="str">
        <f>IF(入力!I43="","",入力!I43)</f>
        <v>富浦小学校</v>
      </c>
      <c r="I62" s="33">
        <f>IF(入力!G43="","",入力!G43)</f>
        <v>2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2019-01-28T13:26:17Z</dcterms:modified>
</cp:coreProperties>
</file>