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岩井ジュニア・シックス\R7年度\県小連大会\"/>
    </mc:Choice>
  </mc:AlternateContent>
  <xr:revisionPtr revIDLastSave="0" documentId="13_ncr:1_{F2607406-83E9-4CB9-91FA-8DCB3B031A6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7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<sst xmlns="http://schemas.openxmlformats.org/spreadsheetml/2006/main" count="295" uniqueCount="223">
  <si>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</si>
  <si>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</si>
  <si>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</si>
  <si>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</si>
  <si>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</si>
  <si>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</si>
  <si>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</si>
  <si>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</si>
  <si>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</si>
  <si>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</si>
  <si>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</si>
  <si>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</si>
  <si>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</si>
  <si>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</si>
  <si>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</si>
  <si>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</si>
  <si>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</si>
  <si>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</si>
  <si>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</si>
  <si>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</si>
  <si>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</si>
  <si>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</si>
  <si>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</si>
  <si>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</si>
  <si>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</si>
  <si>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</si>
  <si>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</si>
  <si>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</si>
  <si>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</si>
  <si>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</si>
  <si>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</si>
  <si>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</si>
  <si>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</si>
  <si>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</si>
  <si>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</si>
  <si>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</si>
  <si>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</si>
  <si>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</si>
  <si>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</si>
  <si>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</si>
  <si>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</si>
  <si>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</si>
  <si>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</si>
  <si>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</si>
  <si>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</si>
  <si>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</si>
  <si>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</si>
  <si>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</si>
  <si>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</si>
  <si>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</si>
  <si>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</si>
  <si>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</si>
  <si>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</si>
  <si>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</si>
  <si>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</si>
  <si>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</si>
  <si>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</si>
  <si>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</si>
  <si>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</si>
  <si>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</si>
  <si>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</si>
  <si>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</si>
  <si>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</si>
  <si>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</si>
  <si>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</si>
  <si>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</si>
  <si>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</si>
  <si>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</si>
  <si>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</si>
  <si>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</si>
  <si>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</si>
  <si>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</si>
  <si>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</si>
  <si>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</si>
  <si>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</si>
  <si>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</si>
  <si>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</si>
  <si>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</si>
  <si>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</si>
  <si>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</si>
  <si>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</si>
  <si>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</si>
  <si>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</si>
  <si>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</si>
  <si>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</si>
  <si>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</si>
  <si>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</si>
  <si>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</si>
  <si>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</si>
  <si>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</si>
  <si>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</si>
  <si>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</si>
  <si>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</si>
  <si>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</si>
  <si>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</si>
  <si>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</si>
  <si>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</si>
  <si>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</si>
  <si>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</si>
  <si>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</si>
  <si>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</si>
  <si>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</si>
  <si>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</si>
  <si>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</si>
  <si>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</si>
  <si>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</si>
  <si>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</si>
  <si>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</si>
  <si>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</si>
  <si>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</si>
  <si>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</si>
  <si>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</si>
  <si>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</si>
  <si>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</si>
  <si>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</si>
  <si>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</si>
  <si>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</si>
  <si>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</si>
  <si>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</si>
  <si>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</si>
  <si>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</si>
  <si>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</si>
  <si>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</si>
  <si>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</si>
  <si>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</si>
  <si>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</si>
  <si>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</si>
  <si>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</si>
  <si>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</si>
  <si>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</si>
  <si>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</si>
  <si>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t>岩井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</si>
  <si>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</si>
  <si>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</si>
  <si>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</si>
  <si>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</si>
  <si>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</si>
  <si>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</si>
  <si>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トミオ</t>
  </si>
  <si>
    <t>鈴木</t>
  </si>
  <si>
    <t>富夫</t>
  </si>
  <si>
    <t>ワタナベ</t>
    <phoneticPr fontId="2"/>
  </si>
  <si>
    <t>ナホコ</t>
    <phoneticPr fontId="2"/>
  </si>
  <si>
    <t>渡辺</t>
    <phoneticPr fontId="2"/>
  </si>
  <si>
    <t>奈保子</t>
    <phoneticPr fontId="2"/>
  </si>
  <si>
    <t>タカハシ</t>
  </si>
  <si>
    <t>リョウジ</t>
  </si>
  <si>
    <t>高橋</t>
  </si>
  <si>
    <t>良次</t>
  </si>
  <si>
    <t>299</t>
    <phoneticPr fontId="2"/>
  </si>
  <si>
    <t>2221</t>
    <phoneticPr fontId="2"/>
  </si>
  <si>
    <t>千葉県南房総市合戸７９３</t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</si>
  <si>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</si>
  <si>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</si>
  <si>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</si>
  <si>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</si>
  <si>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</si>
  <si>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phoneticPr fontId="2"/>
  </si>
  <si>
    <t>36</t>
    <phoneticPr fontId="2"/>
  </si>
  <si>
    <t>4353</t>
    <phoneticPr fontId="2"/>
  </si>
  <si>
    <t>2223</t>
    <phoneticPr fontId="2"/>
  </si>
  <si>
    <t>千葉県南房総市高崎 144-5</t>
    <rPh sb="0" eb="3">
      <t>チバケン</t>
    </rPh>
    <rPh sb="3" eb="7">
      <t>ミナミボウソウシ</t>
    </rPh>
    <phoneticPr fontId="2"/>
  </si>
  <si>
    <t>090</t>
    <phoneticPr fontId="2"/>
  </si>
  <si>
    <t>7843</t>
    <phoneticPr fontId="2"/>
  </si>
  <si>
    <t>8390</t>
    <phoneticPr fontId="2"/>
  </si>
  <si>
    <t>オオトモ</t>
    <phoneticPr fontId="2"/>
  </si>
  <si>
    <t>ヒナタ</t>
    <phoneticPr fontId="2"/>
  </si>
  <si>
    <r>
      <rPr>
        <sz val="11"/>
        <color indexed="8"/>
        <rFont val="ＭＳ Ｐゴシック"/>
        <family val="3"/>
        <charset val="128"/>
      </rPr>
      <t>大友</t>
    </r>
    <r>
      <rPr>
        <sz val="11"/>
        <color indexed="8"/>
        <rFont val="Calibri"/>
        <family val="2"/>
      </rPr>
      <t xml:space="preserve"> </t>
    </r>
    <phoneticPr fontId="2"/>
  </si>
  <si>
    <t>ひなた</t>
    <phoneticPr fontId="2"/>
  </si>
  <si>
    <t>①</t>
    <phoneticPr fontId="2"/>
  </si>
  <si>
    <t>三芳小学校</t>
    <rPh sb="0" eb="2">
      <t>ミヨシ</t>
    </rPh>
    <rPh sb="2" eb="5">
      <t>ショウガッコウ</t>
    </rPh>
    <phoneticPr fontId="2"/>
  </si>
  <si>
    <t>ハラ</t>
    <phoneticPr fontId="2"/>
  </si>
  <si>
    <t>ハナエ</t>
    <phoneticPr fontId="2"/>
  </si>
  <si>
    <t>富山小学校</t>
    <rPh sb="0" eb="2">
      <t>トミヤマ</t>
    </rPh>
    <rPh sb="2" eb="5">
      <t>ショウガッコウ</t>
    </rPh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</si>
  <si>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</si>
  <si>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</si>
  <si>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カワナ</t>
    <phoneticPr fontId="2"/>
  </si>
  <si>
    <t>トモカ</t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</si>
  <si>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</si>
  <si>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</si>
  <si>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t>タジマ</t>
    <phoneticPr fontId="2"/>
  </si>
  <si>
    <t>モモカ</t>
    <phoneticPr fontId="2"/>
  </si>
  <si>
    <r>
      <rPr>
        <sz val="11"/>
        <color indexed="8"/>
        <rFont val="ＭＳ Ｐゴシック"/>
        <family val="3"/>
        <charset val="128"/>
      </rPr>
      <t>田嶋</t>
    </r>
    <r>
      <rPr>
        <sz val="11"/>
        <color indexed="8"/>
        <rFont val="Calibri"/>
        <family val="2"/>
      </rPr>
      <t/>
    </r>
    <phoneticPr fontId="2"/>
  </si>
  <si>
    <t>桃佳</t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</si>
  <si>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</si>
  <si>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</si>
  <si>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</si>
  <si>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</si>
  <si>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田村</t>
    <rPh sb="0" eb="2">
      <t>タムラ</t>
    </rPh>
    <phoneticPr fontId="2"/>
  </si>
  <si>
    <t>菜々</t>
    <rPh sb="0" eb="2">
      <t>ナナ</t>
    </rPh>
    <phoneticPr fontId="2"/>
  </si>
  <si>
    <t>タムラ</t>
    <phoneticPr fontId="2"/>
  </si>
  <si>
    <t>ナナ</t>
    <phoneticPr fontId="2"/>
  </si>
  <si>
    <t>鋸南小学校</t>
    <rPh sb="0" eb="2">
      <t>キョナン</t>
    </rPh>
    <rPh sb="2" eb="5">
      <t>ショウガッコウ</t>
    </rPh>
    <phoneticPr fontId="2"/>
  </si>
  <si>
    <t>尾﨑</t>
    <rPh sb="0" eb="2">
      <t>オザキ</t>
    </rPh>
    <phoneticPr fontId="2"/>
  </si>
  <si>
    <t>舞音</t>
    <rPh sb="0" eb="1">
      <t>マイ</t>
    </rPh>
    <rPh sb="1" eb="2">
      <t>オト</t>
    </rPh>
    <phoneticPr fontId="2"/>
  </si>
  <si>
    <t>オザキ</t>
    <phoneticPr fontId="2"/>
  </si>
  <si>
    <t>マオ</t>
    <phoneticPr fontId="2"/>
  </si>
  <si>
    <t>ハセガワ</t>
    <phoneticPr fontId="2"/>
  </si>
  <si>
    <t>マナ</t>
    <phoneticPr fontId="2"/>
  </si>
  <si>
    <t>長谷川</t>
    <phoneticPr fontId="2"/>
  </si>
  <si>
    <t>愛</t>
    <phoneticPr fontId="2"/>
  </si>
  <si>
    <t>オカモト</t>
    <phoneticPr fontId="2"/>
  </si>
  <si>
    <t>史子</t>
    <phoneticPr fontId="2"/>
  </si>
  <si>
    <t xml:space="preserve">岡本 </t>
    <phoneticPr fontId="2"/>
  </si>
  <si>
    <t>フミコ</t>
    <phoneticPr fontId="2"/>
  </si>
  <si>
    <t>サクマ</t>
    <phoneticPr fontId="2"/>
  </si>
  <si>
    <t>ナツミ</t>
    <phoneticPr fontId="2"/>
  </si>
  <si>
    <t>佐久間</t>
    <rPh sb="0" eb="3">
      <t>サクマ</t>
    </rPh>
    <phoneticPr fontId="2"/>
  </si>
  <si>
    <t>夏美</t>
    <phoneticPr fontId="2"/>
  </si>
  <si>
    <t>富山小学校</t>
    <phoneticPr fontId="2"/>
  </si>
  <si>
    <t>若林</t>
    <phoneticPr fontId="2"/>
  </si>
  <si>
    <t>花実</t>
    <phoneticPr fontId="2"/>
  </si>
  <si>
    <t>ワカバヤシ</t>
    <phoneticPr fontId="2"/>
  </si>
  <si>
    <t>ハナミ</t>
    <phoneticPr fontId="2"/>
  </si>
  <si>
    <r>
      <rPr>
        <sz val="11"/>
        <color rgb="FF000000"/>
        <rFont val="ＭＳ Ｐゴシック"/>
        <family val="2"/>
        <charset val="128"/>
      </rPr>
      <t>髙梨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</si>
  <si>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rgb="FF000000"/>
        <rFont val="ＭＳ Ｐゴシック"/>
        <family val="2"/>
        <charset val="128"/>
      </rPr>
      <t>心愛</t>
    </r>
    <phoneticPr fontId="2"/>
  </si>
  <si>
    <t>タカナシ</t>
    <phoneticPr fontId="2"/>
  </si>
  <si>
    <t>ココナ</t>
    <phoneticPr fontId="2"/>
  </si>
  <si>
    <t>フチベ</t>
    <phoneticPr fontId="2"/>
  </si>
  <si>
    <t>ユウナ</t>
    <phoneticPr fontId="2"/>
  </si>
  <si>
    <r>
      <rPr>
        <sz val="11"/>
        <color indexed="8"/>
        <rFont val="ＭＳ Ｐゴシック"/>
        <family val="3"/>
        <charset val="128"/>
      </rPr>
      <t>渕邉</t>
    </r>
    <r>
      <rPr>
        <sz val="11"/>
        <color indexed="8"/>
        <rFont val="Calibri"/>
        <family val="2"/>
      </rPr>
      <t xml:space="preserve"> </t>
    </r>
    <phoneticPr fontId="2"/>
  </si>
  <si>
    <t>柚奈</t>
    <phoneticPr fontId="2"/>
  </si>
  <si>
    <t>一年間の総まとめとして、全力で戦います。いつもいつも応援してくれるお父さん、お母さん、家族の思いを胸に、声を出し、元気を出して、楽しみます！そして必ず結果を残します。</t>
    <rPh sb="0" eb="3">
      <t>イチネンカン</t>
    </rPh>
    <rPh sb="4" eb="5">
      <t>ソウ</t>
    </rPh>
    <rPh sb="12" eb="14">
      <t>ゼンリョク</t>
    </rPh>
    <rPh sb="15" eb="16">
      <t>タタカ</t>
    </rPh>
    <rPh sb="26" eb="28">
      <t>オウエン</t>
    </rPh>
    <rPh sb="34" eb="35">
      <t>トウ</t>
    </rPh>
    <rPh sb="39" eb="40">
      <t>カア</t>
    </rPh>
    <rPh sb="43" eb="45">
      <t>カゾク</t>
    </rPh>
    <rPh sb="46" eb="47">
      <t>オモ</t>
    </rPh>
    <rPh sb="49" eb="50">
      <t>ムネ</t>
    </rPh>
    <rPh sb="52" eb="53">
      <t>コエ</t>
    </rPh>
    <rPh sb="54" eb="55">
      <t>ダ</t>
    </rPh>
    <rPh sb="57" eb="59">
      <t>ゲンキ</t>
    </rPh>
    <rPh sb="60" eb="61">
      <t>ダ</t>
    </rPh>
    <rPh sb="64" eb="65">
      <t>タノ</t>
    </rPh>
    <rPh sb="73" eb="74">
      <t>カナラ</t>
    </rPh>
    <rPh sb="75" eb="77">
      <t>ケッカ</t>
    </rPh>
    <rPh sb="78" eb="79">
      <t>ノコ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</si>
</sst>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2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0" fillId="5" borderId="73" xfId="0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DE87A999-CAFC-4AC3-93EA-C7A0C93090B2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8DEB397C-F70A-4D38-8547-59044B58B14A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7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4" t="s">
        <v>120</v>
      </c>
      <c r="B2" s="185"/>
      <c r="C2" s="186" t="s">
        <v>128</v>
      </c>
      <c r="D2" s="187"/>
      <c r="E2" s="187"/>
      <c r="F2" s="187"/>
      <c r="G2" s="187"/>
      <c r="H2" s="187"/>
      <c r="I2" s="188"/>
      <c r="J2" s="62" t="s">
        <v>118</v>
      </c>
      <c r="K2" s="63"/>
      <c r="L2" s="63"/>
      <c r="M2" s="63"/>
      <c r="N2" s="63"/>
      <c r="O2" s="64"/>
      <c r="P2" s="62" t="s">
        <v>96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83" t="s">
        <v>100</v>
      </c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89" t="s">
        <v>121</v>
      </c>
      <c r="B3" s="190"/>
      <c r="C3" s="191" t="s">
        <v>129</v>
      </c>
      <c r="D3" s="192"/>
      <c r="E3" s="192"/>
      <c r="F3" s="192"/>
      <c r="G3" s="192"/>
      <c r="H3" s="192"/>
      <c r="I3" s="193"/>
      <c r="J3" s="59" t="s">
        <v>90</v>
      </c>
      <c r="K3" s="60"/>
      <c r="L3" s="60"/>
      <c r="M3" s="60"/>
      <c r="N3" s="60"/>
      <c r="O3" s="61"/>
      <c r="P3" s="181" t="s">
        <v>130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430150102</v>
      </c>
      <c r="D4" s="70"/>
      <c r="E4" s="70"/>
      <c r="F4" s="70"/>
      <c r="G4" s="70"/>
      <c r="H4" s="70"/>
      <c r="I4" s="71"/>
      <c r="J4" s="88" t="s">
        <v>116</v>
      </c>
      <c r="K4" s="89"/>
      <c r="L4" s="89"/>
      <c r="M4" s="89"/>
      <c r="N4" s="89"/>
      <c r="O4" s="90"/>
      <c r="P4" s="170" t="s">
        <v>93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6">
        <v>23001</v>
      </c>
      <c r="K5" s="126"/>
      <c r="L5" s="126"/>
      <c r="M5" s="126"/>
      <c r="N5" s="126"/>
      <c r="O5" s="126"/>
      <c r="P5" s="172" t="s">
        <v>132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131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199" t="s">
        <v>106</v>
      </c>
      <c r="D6" s="200"/>
      <c r="E6" s="176" t="s">
        <v>107</v>
      </c>
      <c r="F6" s="177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1" t="s">
        <v>94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95</v>
      </c>
      <c r="AL6" s="180"/>
      <c r="AM6" s="180"/>
      <c r="AN6" s="180"/>
      <c r="AO6" s="180"/>
      <c r="AP6" s="180"/>
      <c r="AQ6" s="180"/>
      <c r="AR6" s="180"/>
      <c r="AS6" s="180"/>
      <c r="AT6" s="34" t="s">
        <v>123</v>
      </c>
    </row>
    <row r="7" spans="1:51" ht="13.5" customHeight="1">
      <c r="A7" s="75"/>
      <c r="B7" s="76"/>
      <c r="C7" s="110" t="s">
        <v>133</v>
      </c>
      <c r="D7" s="86"/>
      <c r="E7" s="111" t="s">
        <v>134</v>
      </c>
      <c r="F7" s="87"/>
      <c r="G7" s="68">
        <v>505932341</v>
      </c>
      <c r="H7" s="68"/>
      <c r="I7" s="68"/>
      <c r="J7" s="68">
        <v>18487</v>
      </c>
      <c r="K7" s="68"/>
      <c r="L7" s="68"/>
      <c r="M7" s="68">
        <v>378401</v>
      </c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7" t="s">
        <v>152</v>
      </c>
      <c r="AM7" s="127"/>
      <c r="AN7" s="127"/>
      <c r="AO7" s="127"/>
      <c r="AP7" s="127"/>
      <c r="AQ7" s="127"/>
      <c r="AR7" s="127"/>
      <c r="AS7" s="36" t="s">
        <v>10</v>
      </c>
      <c r="AT7" s="209">
        <v>57</v>
      </c>
    </row>
    <row r="8" spans="1:51" ht="18" customHeight="1">
      <c r="A8" s="75"/>
      <c r="B8" s="76"/>
      <c r="C8" s="117" t="s">
        <v>135</v>
      </c>
      <c r="D8" s="114"/>
      <c r="E8" s="115" t="s">
        <v>136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8" t="s">
        <v>151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153</v>
      </c>
      <c r="AL8" s="131"/>
      <c r="AM8" s="131"/>
      <c r="AN8" s="131"/>
      <c r="AO8" s="37" t="s">
        <v>8</v>
      </c>
      <c r="AP8" s="131" t="s">
        <v>154</v>
      </c>
      <c r="AQ8" s="131"/>
      <c r="AR8" s="131"/>
      <c r="AS8" s="132"/>
      <c r="AT8" s="209"/>
    </row>
    <row r="9" spans="1:51" ht="14.45" customHeight="1">
      <c r="A9" s="75" t="s">
        <v>81</v>
      </c>
      <c r="B9" s="76"/>
      <c r="C9" s="110" t="s">
        <v>137</v>
      </c>
      <c r="D9" s="86"/>
      <c r="E9" s="86" t="s">
        <v>138</v>
      </c>
      <c r="F9" s="87"/>
      <c r="G9" s="68">
        <v>505933061</v>
      </c>
      <c r="H9" s="68"/>
      <c r="I9" s="68"/>
      <c r="J9" s="68">
        <v>27463</v>
      </c>
      <c r="K9" s="68"/>
      <c r="L9" s="68"/>
      <c r="M9" s="68">
        <v>396449</v>
      </c>
      <c r="N9" s="68"/>
      <c r="O9" s="68"/>
      <c r="P9" s="65" t="s">
        <v>7</v>
      </c>
      <c r="Q9" s="66"/>
      <c r="R9" s="84" t="s">
        <v>155</v>
      </c>
      <c r="S9" s="84"/>
      <c r="T9" s="84"/>
      <c r="U9" s="84"/>
      <c r="V9" s="27" t="s">
        <v>8</v>
      </c>
      <c r="W9" s="83" t="s">
        <v>156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9</v>
      </c>
      <c r="AL9" s="127" t="s">
        <v>152</v>
      </c>
      <c r="AM9" s="127"/>
      <c r="AN9" s="127"/>
      <c r="AO9" s="127"/>
      <c r="AP9" s="127"/>
      <c r="AQ9" s="127"/>
      <c r="AR9" s="127"/>
      <c r="AS9" s="36" t="s">
        <v>10</v>
      </c>
      <c r="AT9" s="210">
        <v>55</v>
      </c>
    </row>
    <row r="10" spans="1:51" ht="18" customHeight="1">
      <c r="A10" s="75"/>
      <c r="B10" s="76"/>
      <c r="C10" s="113" t="s">
        <v>139</v>
      </c>
      <c r="D10" s="114"/>
      <c r="E10" s="114" t="s">
        <v>140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157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78"/>
      <c r="AK10" s="130" t="s">
        <v>158</v>
      </c>
      <c r="AL10" s="131"/>
      <c r="AM10" s="131"/>
      <c r="AN10" s="131"/>
      <c r="AO10" s="37" t="s">
        <v>8</v>
      </c>
      <c r="AP10" s="131" t="s">
        <v>159</v>
      </c>
      <c r="AQ10" s="131"/>
      <c r="AR10" s="131"/>
      <c r="AS10" s="132"/>
      <c r="AT10" s="210"/>
    </row>
    <row r="11" spans="1:51" ht="14.45" customHeight="1">
      <c r="A11" s="75" t="s">
        <v>82</v>
      </c>
      <c r="B11" s="76"/>
      <c r="C11" s="110" t="s">
        <v>141</v>
      </c>
      <c r="D11" s="86"/>
      <c r="E11" s="111" t="s">
        <v>142</v>
      </c>
      <c r="F11" s="87"/>
      <c r="G11" s="68">
        <v>523138624</v>
      </c>
      <c r="H11" s="68"/>
      <c r="I11" s="68"/>
      <c r="J11" s="124"/>
      <c r="K11" s="68"/>
      <c r="L11" s="68"/>
      <c r="M11" s="68">
        <v>557725</v>
      </c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160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9</v>
      </c>
      <c r="AL11" s="127" t="s">
        <v>162</v>
      </c>
      <c r="AM11" s="127"/>
      <c r="AN11" s="127"/>
      <c r="AO11" s="127"/>
      <c r="AP11" s="127"/>
      <c r="AQ11" s="127"/>
      <c r="AR11" s="127"/>
      <c r="AS11" s="36" t="s">
        <v>10</v>
      </c>
      <c r="AT11" s="210">
        <v>51</v>
      </c>
    </row>
    <row r="12" spans="1:51" ht="18" customHeight="1">
      <c r="A12" s="75"/>
      <c r="B12" s="76"/>
      <c r="C12" s="117" t="s">
        <v>143</v>
      </c>
      <c r="D12" s="114"/>
      <c r="E12" s="115" t="s">
        <v>144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161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78"/>
      <c r="AK12" s="130" t="s">
        <v>163</v>
      </c>
      <c r="AL12" s="131"/>
      <c r="AM12" s="131"/>
      <c r="AN12" s="131"/>
      <c r="AO12" s="37" t="s">
        <v>8</v>
      </c>
      <c r="AP12" s="131" t="s">
        <v>164</v>
      </c>
      <c r="AQ12" s="131"/>
      <c r="AR12" s="131"/>
      <c r="AS12" s="132"/>
      <c r="AT12" s="210"/>
    </row>
    <row r="13" spans="1:51" ht="15" customHeight="1">
      <c r="A13" s="75" t="s">
        <v>83</v>
      </c>
      <c r="B13" s="76"/>
      <c r="C13" s="110" t="s">
        <v>137</v>
      </c>
      <c r="D13" s="86"/>
      <c r="E13" s="86" t="s">
        <v>138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211"/>
    </row>
    <row r="14" spans="1:51" ht="18" customHeight="1">
      <c r="A14" s="75"/>
      <c r="B14" s="76"/>
      <c r="C14" s="113" t="s">
        <v>139</v>
      </c>
      <c r="D14" s="114"/>
      <c r="E14" s="114" t="s">
        <v>140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211"/>
    </row>
    <row r="15" spans="1:51" ht="15" customHeight="1">
      <c r="A15" s="125" t="s">
        <v>97</v>
      </c>
      <c r="B15" s="76"/>
      <c r="C15" s="137" t="s">
        <v>145</v>
      </c>
      <c r="D15" s="86"/>
      <c r="E15" s="86" t="s">
        <v>146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150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9</v>
      </c>
      <c r="AL15" s="127" t="s">
        <v>152</v>
      </c>
      <c r="AM15" s="127"/>
      <c r="AN15" s="127"/>
      <c r="AO15" s="127"/>
      <c r="AP15" s="127"/>
      <c r="AQ15" s="127"/>
      <c r="AR15" s="127"/>
      <c r="AS15" s="36" t="s">
        <v>10</v>
      </c>
      <c r="AT15" s="210">
        <v>57</v>
      </c>
    </row>
    <row r="16" spans="1:51" ht="18" customHeight="1">
      <c r="A16" s="75"/>
      <c r="B16" s="76"/>
      <c r="C16" s="113" t="s">
        <v>147</v>
      </c>
      <c r="D16" s="114"/>
      <c r="E16" s="114" t="s">
        <v>148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8" t="s">
        <v>151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78"/>
      <c r="AK16" s="130" t="s">
        <v>153</v>
      </c>
      <c r="AL16" s="131"/>
      <c r="AM16" s="131"/>
      <c r="AN16" s="131"/>
      <c r="AO16" s="37" t="s">
        <v>8</v>
      </c>
      <c r="AP16" s="131" t="s">
        <v>154</v>
      </c>
      <c r="AQ16" s="131"/>
      <c r="AR16" s="131"/>
      <c r="AS16" s="132"/>
      <c r="AT16" s="210"/>
    </row>
    <row r="17" spans="1:46">
      <c r="A17" s="75" t="s">
        <v>0</v>
      </c>
      <c r="B17" s="76"/>
      <c r="C17" s="138" t="str">
        <f>IF(P16="","",P16)</f>
        <v>千葉県南房総市合戸７９３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0470-57-4850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>
        <v>90</v>
      </c>
      <c r="D21" s="54"/>
      <c r="E21" s="54">
        <v>6130</v>
      </c>
      <c r="F21" s="54"/>
      <c r="G21" s="54">
        <v>4721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126</v>
      </c>
      <c r="B23" s="121" t="s">
        <v>85</v>
      </c>
      <c r="C23" s="141" t="s">
        <v>104</v>
      </c>
      <c r="D23" s="142"/>
      <c r="E23" s="143" t="s">
        <v>105</v>
      </c>
      <c r="F23" s="144"/>
      <c r="G23" s="121" t="s">
        <v>86</v>
      </c>
      <c r="H23" s="121"/>
      <c r="I23" s="121" t="s">
        <v>87</v>
      </c>
      <c r="J23" s="121"/>
      <c r="K23" s="121"/>
      <c r="L23" s="121"/>
      <c r="M23" s="121" t="s">
        <v>88</v>
      </c>
      <c r="N23" s="121"/>
      <c r="O23" s="121"/>
      <c r="P23" s="183" t="s">
        <v>98</v>
      </c>
      <c r="Q23" s="121"/>
      <c r="R23" s="121"/>
      <c r="S23" s="121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6"/>
      <c r="C24" s="150" t="s">
        <v>102</v>
      </c>
      <c r="D24" s="151"/>
      <c r="E24" s="152" t="s">
        <v>103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8"/>
      <c r="U24" s="1"/>
      <c r="V24" s="1"/>
      <c r="W24" s="1"/>
      <c r="X24" s="1"/>
      <c r="Y24" s="133" t="s">
        <v>99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6" t="s">
        <v>169</v>
      </c>
      <c r="C25" s="110" t="s">
        <v>165</v>
      </c>
      <c r="D25" s="86"/>
      <c r="E25" s="111" t="s">
        <v>166</v>
      </c>
      <c r="F25" s="87"/>
      <c r="G25" s="97">
        <v>6</v>
      </c>
      <c r="H25" s="93"/>
      <c r="I25" s="91" t="s">
        <v>170</v>
      </c>
      <c r="J25" s="92"/>
      <c r="K25" s="92"/>
      <c r="L25" s="93"/>
      <c r="M25" s="97">
        <v>523138648</v>
      </c>
      <c r="N25" s="92"/>
      <c r="O25" s="93"/>
      <c r="P25" s="97">
        <v>146</v>
      </c>
      <c r="Q25" s="92"/>
      <c r="R25" s="92"/>
      <c r="S25" s="92"/>
      <c r="T25" s="98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7" t="s">
        <v>167</v>
      </c>
      <c r="D26" s="114"/>
      <c r="E26" s="115" t="s">
        <v>168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171</v>
      </c>
      <c r="D27" s="86"/>
      <c r="E27" s="111" t="s">
        <v>172</v>
      </c>
      <c r="F27" s="87"/>
      <c r="G27" s="97">
        <v>6</v>
      </c>
      <c r="H27" s="93"/>
      <c r="I27" s="91" t="s">
        <v>173</v>
      </c>
      <c r="J27" s="92"/>
      <c r="K27" s="92"/>
      <c r="L27" s="93"/>
      <c r="M27" s="97">
        <v>523039365</v>
      </c>
      <c r="N27" s="92"/>
      <c r="O27" s="93"/>
      <c r="P27" s="97">
        <v>158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7" t="s">
        <v>174</v>
      </c>
      <c r="D28" s="114"/>
      <c r="E28" s="115" t="s">
        <v>175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176</v>
      </c>
      <c r="D29" s="86"/>
      <c r="E29" s="111" t="s">
        <v>177</v>
      </c>
      <c r="F29" s="87"/>
      <c r="G29" s="97">
        <v>6</v>
      </c>
      <c r="H29" s="93"/>
      <c r="I29" s="91" t="s">
        <v>173</v>
      </c>
      <c r="J29" s="92"/>
      <c r="K29" s="92"/>
      <c r="L29" s="93"/>
      <c r="M29" s="97">
        <v>523039501</v>
      </c>
      <c r="N29" s="92"/>
      <c r="O29" s="93"/>
      <c r="P29" s="97">
        <v>162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7" t="s">
        <v>178</v>
      </c>
      <c r="D30" s="114"/>
      <c r="E30" s="115" t="s">
        <v>179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180</v>
      </c>
      <c r="D31" s="86"/>
      <c r="E31" s="111" t="s">
        <v>181</v>
      </c>
      <c r="F31" s="87"/>
      <c r="G31" s="97">
        <v>6</v>
      </c>
      <c r="H31" s="93"/>
      <c r="I31" s="91" t="s">
        <v>170</v>
      </c>
      <c r="J31" s="92"/>
      <c r="K31" s="92"/>
      <c r="L31" s="93"/>
      <c r="M31" s="97">
        <v>523138631</v>
      </c>
      <c r="N31" s="92"/>
      <c r="O31" s="93"/>
      <c r="P31" s="97">
        <v>155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182</v>
      </c>
      <c r="D32" s="114"/>
      <c r="E32" s="115" t="s">
        <v>183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3" t="s">
        <v>125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184</v>
      </c>
      <c r="D33" s="86"/>
      <c r="E33" s="111" t="s">
        <v>185</v>
      </c>
      <c r="F33" s="87"/>
      <c r="G33" s="97">
        <v>6</v>
      </c>
      <c r="H33" s="93"/>
      <c r="I33" s="91" t="s">
        <v>173</v>
      </c>
      <c r="J33" s="92"/>
      <c r="K33" s="92"/>
      <c r="L33" s="93"/>
      <c r="M33" s="97">
        <v>523039303</v>
      </c>
      <c r="N33" s="92"/>
      <c r="O33" s="93"/>
      <c r="P33" s="97">
        <v>155</v>
      </c>
      <c r="Q33" s="92"/>
      <c r="R33" s="92"/>
      <c r="S33" s="92"/>
      <c r="T33" s="98"/>
      <c r="U33" s="1"/>
      <c r="V33" s="1"/>
      <c r="W33" s="1"/>
      <c r="X33" s="1"/>
      <c r="Y33" s="194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7" t="s">
        <v>186</v>
      </c>
      <c r="D34" s="114"/>
      <c r="E34" s="115" t="s">
        <v>187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5"/>
      <c r="Z34" s="196"/>
      <c r="AA34" s="196"/>
      <c r="AB34" s="196"/>
      <c r="AC34" s="196"/>
      <c r="AD34" s="196"/>
      <c r="AE34" s="196"/>
      <c r="AF34" s="196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39" t="s">
        <v>190</v>
      </c>
      <c r="D35" s="86"/>
      <c r="E35" s="140" t="s">
        <v>191</v>
      </c>
      <c r="F35" s="87"/>
      <c r="G35" s="97">
        <v>6</v>
      </c>
      <c r="H35" s="93"/>
      <c r="I35" s="118" t="s">
        <v>192</v>
      </c>
      <c r="J35" s="92"/>
      <c r="K35" s="92"/>
      <c r="L35" s="93"/>
      <c r="M35" s="97">
        <v>521147673</v>
      </c>
      <c r="N35" s="92"/>
      <c r="O35" s="93"/>
      <c r="P35" s="97">
        <v>158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9" t="s">
        <v>188</v>
      </c>
      <c r="D36" s="114"/>
      <c r="E36" s="120" t="s">
        <v>189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39" t="s">
        <v>195</v>
      </c>
      <c r="D37" s="86"/>
      <c r="E37" s="140" t="s">
        <v>196</v>
      </c>
      <c r="F37" s="87"/>
      <c r="G37" s="97">
        <v>6</v>
      </c>
      <c r="H37" s="93"/>
      <c r="I37" s="118" t="s">
        <v>192</v>
      </c>
      <c r="J37" s="92"/>
      <c r="K37" s="92"/>
      <c r="L37" s="93"/>
      <c r="M37" s="97">
        <v>525518837</v>
      </c>
      <c r="N37" s="92"/>
      <c r="O37" s="93"/>
      <c r="P37" s="97">
        <v>155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9" t="s">
        <v>193</v>
      </c>
      <c r="D38" s="114"/>
      <c r="E38" s="120" t="s">
        <v>194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197</v>
      </c>
      <c r="D39" s="86"/>
      <c r="E39" s="111" t="s">
        <v>198</v>
      </c>
      <c r="F39" s="87"/>
      <c r="G39" s="97">
        <v>6</v>
      </c>
      <c r="H39" s="93"/>
      <c r="I39" s="91" t="s">
        <v>173</v>
      </c>
      <c r="J39" s="92"/>
      <c r="K39" s="92"/>
      <c r="L39" s="93"/>
      <c r="M39" s="97">
        <v>523039488</v>
      </c>
      <c r="N39" s="92"/>
      <c r="O39" s="93"/>
      <c r="P39" s="97">
        <v>150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199</v>
      </c>
      <c r="D40" s="114"/>
      <c r="E40" s="115" t="s">
        <v>200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201</v>
      </c>
      <c r="D41" s="86"/>
      <c r="E41" s="111" t="s">
        <v>204</v>
      </c>
      <c r="F41" s="87"/>
      <c r="G41" s="97">
        <v>6</v>
      </c>
      <c r="H41" s="93"/>
      <c r="I41" s="91" t="s">
        <v>170</v>
      </c>
      <c r="J41" s="92"/>
      <c r="K41" s="92"/>
      <c r="L41" s="93"/>
      <c r="M41" s="97">
        <v>523138556</v>
      </c>
      <c r="N41" s="92"/>
      <c r="O41" s="93"/>
      <c r="P41" s="97">
        <v>152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7" t="s">
        <v>203</v>
      </c>
      <c r="D42" s="114"/>
      <c r="E42" s="115" t="s">
        <v>202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218</v>
      </c>
      <c r="D43" s="86"/>
      <c r="E43" s="111" t="s">
        <v>219</v>
      </c>
      <c r="F43" s="87"/>
      <c r="G43" s="97">
        <v>5</v>
      </c>
      <c r="H43" s="93"/>
      <c r="I43" s="91" t="s">
        <v>209</v>
      </c>
      <c r="J43" s="92"/>
      <c r="K43" s="92"/>
      <c r="L43" s="93"/>
      <c r="M43" s="97">
        <v>523039495</v>
      </c>
      <c r="N43" s="92"/>
      <c r="O43" s="93"/>
      <c r="P43" s="97">
        <v>149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220</v>
      </c>
      <c r="D44" s="114"/>
      <c r="E44" s="115" t="s">
        <v>221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205</v>
      </c>
      <c r="D45" s="86"/>
      <c r="E45" s="111" t="s">
        <v>206</v>
      </c>
      <c r="F45" s="87"/>
      <c r="G45" s="97">
        <v>5</v>
      </c>
      <c r="H45" s="93"/>
      <c r="I45" s="91" t="s">
        <v>209</v>
      </c>
      <c r="J45" s="92"/>
      <c r="K45" s="92"/>
      <c r="L45" s="93"/>
      <c r="M45" s="97">
        <v>520951943</v>
      </c>
      <c r="N45" s="92"/>
      <c r="O45" s="93"/>
      <c r="P45" s="97">
        <v>148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7" t="s">
        <v>207</v>
      </c>
      <c r="D46" s="114"/>
      <c r="E46" s="115" t="s">
        <v>208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39" t="s">
        <v>212</v>
      </c>
      <c r="D47" s="86"/>
      <c r="E47" s="140" t="s">
        <v>213</v>
      </c>
      <c r="F47" s="87"/>
      <c r="G47" s="97">
        <v>6</v>
      </c>
      <c r="H47" s="93"/>
      <c r="I47" s="91" t="s">
        <v>173</v>
      </c>
      <c r="J47" s="92"/>
      <c r="K47" s="92"/>
      <c r="L47" s="93"/>
      <c r="M47" s="97">
        <v>525573812</v>
      </c>
      <c r="N47" s="92"/>
      <c r="O47" s="93"/>
      <c r="P47" s="97">
        <v>158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4"/>
      <c r="B48" s="109"/>
      <c r="C48" s="119" t="s">
        <v>210</v>
      </c>
      <c r="D48" s="114"/>
      <c r="E48" s="120" t="s">
        <v>211</v>
      </c>
      <c r="F48" s="116"/>
      <c r="G48" s="94"/>
      <c r="H48" s="96"/>
      <c r="I48" s="94"/>
      <c r="J48" s="95"/>
      <c r="K48" s="95"/>
      <c r="L48" s="96"/>
      <c r="M48" s="94"/>
      <c r="N48" s="95"/>
      <c r="O48" s="96"/>
      <c r="P48" s="94"/>
      <c r="Q48" s="95"/>
      <c r="R48" s="95"/>
      <c r="S48" s="95"/>
      <c r="T48" s="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08">
        <v>13</v>
      </c>
      <c r="C49" s="139" t="s">
        <v>216</v>
      </c>
      <c r="D49" s="86"/>
      <c r="E49" s="140" t="s">
        <v>217</v>
      </c>
      <c r="F49" s="87"/>
      <c r="G49" s="97">
        <v>6</v>
      </c>
      <c r="H49" s="93"/>
      <c r="I49" s="91" t="s">
        <v>173</v>
      </c>
      <c r="J49" s="92"/>
      <c r="K49" s="92"/>
      <c r="L49" s="93"/>
      <c r="M49" s="97">
        <v>525573829</v>
      </c>
      <c r="N49" s="92"/>
      <c r="O49" s="93"/>
      <c r="P49" s="97">
        <v>154</v>
      </c>
      <c r="Q49" s="92"/>
      <c r="R49" s="92"/>
      <c r="S49" s="92"/>
      <c r="T49" s="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09"/>
      <c r="C50" s="201" t="s">
        <v>214</v>
      </c>
      <c r="D50" s="114"/>
      <c r="E50" s="202" t="s">
        <v>215</v>
      </c>
      <c r="F50" s="116"/>
      <c r="G50" s="94"/>
      <c r="H50" s="96"/>
      <c r="I50" s="94"/>
      <c r="J50" s="95"/>
      <c r="K50" s="95"/>
      <c r="L50" s="96"/>
      <c r="M50" s="94"/>
      <c r="N50" s="95"/>
      <c r="O50" s="96"/>
      <c r="P50" s="94"/>
      <c r="Q50" s="95"/>
      <c r="R50" s="95"/>
      <c r="S50" s="95"/>
      <c r="T50" s="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08"/>
      <c r="C51" s="137"/>
      <c r="D51" s="86"/>
      <c r="E51" s="86"/>
      <c r="F51" s="87"/>
      <c r="G51" s="97"/>
      <c r="H51" s="93"/>
      <c r="I51" s="97"/>
      <c r="J51" s="92"/>
      <c r="K51" s="92"/>
      <c r="L51" s="93"/>
      <c r="M51" s="97"/>
      <c r="N51" s="92"/>
      <c r="O51" s="93"/>
      <c r="P51" s="97"/>
      <c r="Q51" s="92"/>
      <c r="R51" s="92"/>
      <c r="S51" s="92"/>
      <c r="T51" s="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5"/>
      <c r="C52" s="206"/>
      <c r="D52" s="207"/>
      <c r="E52" s="207"/>
      <c r="F52" s="208"/>
      <c r="G52" s="203"/>
      <c r="H52" s="204"/>
      <c r="I52" s="203"/>
      <c r="J52" s="196"/>
      <c r="K52" s="196"/>
      <c r="L52" s="204"/>
      <c r="M52" s="203"/>
      <c r="N52" s="196"/>
      <c r="O52" s="204"/>
      <c r="P52" s="203"/>
      <c r="Q52" s="196"/>
      <c r="R52" s="196"/>
      <c r="S52" s="196"/>
      <c r="T52" s="19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101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46"/>
      <c r="U54" s="2"/>
      <c r="V54" s="165" t="s">
        <v>119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222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12">
        <f>LEN(A55)</f>
        <v>83</v>
      </c>
      <c r="W55" s="213"/>
      <c r="X55" s="213"/>
      <c r="Y55" s="213"/>
      <c r="Z55" s="213"/>
      <c r="AA55" s="213"/>
      <c r="AB55" s="213"/>
      <c r="AC55" s="213"/>
      <c r="AD55" s="213"/>
      <c r="AE55" s="213"/>
      <c r="AF55" s="21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15" t="s">
        <v>11</v>
      </c>
      <c r="B1" s="215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15"/>
      <c r="B2" s="21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16" t="s">
        <v>18</v>
      </c>
      <c r="B4" s="217"/>
      <c r="C4" s="217"/>
      <c r="D4" s="217"/>
      <c r="E4" s="217"/>
      <c r="F4" s="217"/>
      <c r="G4" s="218"/>
      <c r="H4" s="5" t="s">
        <v>19</v>
      </c>
      <c r="I4" s="5" t="s">
        <v>20</v>
      </c>
      <c r="J4" s="219" t="s">
        <v>69</v>
      </c>
      <c r="K4" s="217"/>
      <c r="L4" s="217"/>
      <c r="M4" s="217"/>
      <c r="N4" s="217"/>
      <c r="O4" s="217"/>
      <c r="P4" s="217"/>
      <c r="Q4" s="218"/>
    </row>
    <row r="5" spans="1:41" ht="72" customHeight="1" thickBot="1">
      <c r="A5" s="220"/>
      <c r="B5" s="221"/>
      <c r="C5" s="221"/>
      <c r="D5" s="221"/>
      <c r="E5" s="221"/>
      <c r="F5" s="221"/>
      <c r="G5" s="222"/>
      <c r="H5" s="9" t="str">
        <f>IF(入力!J3="","",入力!J3)</f>
        <v>女子</v>
      </c>
      <c r="I5" s="9">
        <f>入力!Y25</f>
        <v>11</v>
      </c>
      <c r="J5" s="223"/>
      <c r="K5" s="224"/>
      <c r="L5" s="224"/>
      <c r="M5" s="224"/>
      <c r="N5" s="224"/>
      <c r="O5" s="224"/>
      <c r="P5" s="224"/>
      <c r="Q5" s="225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渡辺</v>
      </c>
      <c r="D20" s="13" t="str">
        <f>IF(入力!E12="","",入力!E12)</f>
        <v>奈保子</v>
      </c>
      <c r="E20" s="13" t="str">
        <f>IF(入力!C11="","",入力!C11)</f>
        <v>ワタナベ</v>
      </c>
      <c r="F20" s="13" t="str">
        <f>IF(入力!E11="","",入力!E11)</f>
        <v>ナホコ</v>
      </c>
      <c r="G20" s="13">
        <f>IF(入力!G11="","",入力!G11)</f>
        <v>523138624</v>
      </c>
      <c r="H20" s="13" t="str">
        <f>IF(入力!J11="","",入力!J11)</f>
        <v/>
      </c>
      <c r="I20" s="13">
        <f>IF(入力!M11="","",入力!M11)</f>
        <v>557725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 144-5</v>
      </c>
      <c r="U20" s="13" t="str">
        <f>IF(入力!AL11="","",入力!AL11)</f>
        <v>090</v>
      </c>
      <c r="V20" s="13" t="str">
        <f>IF(入力!AK12="","",入力!AK12)</f>
        <v>7843</v>
      </c>
      <c r="W20" s="13" t="str">
        <f>IF(入力!AP12="","",入力!AP12)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 xml:space="preserve">大友 </v>
      </c>
      <c r="D24" s="51" t="str">
        <f>VLOOKUP($B$51,$A$53:$F$352,4)</f>
        <v>ひなた</v>
      </c>
      <c r="E24" s="51" t="str">
        <f>VLOOKUP($B$51,$A$53:$F$352,5)</f>
        <v>オオトモ</v>
      </c>
      <c r="F24" s="51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大友 </v>
      </c>
      <c r="D53" s="13" t="str">
        <f>IF(入力!E26="","",入力!E26)</f>
        <v>ひなた</v>
      </c>
      <c r="E53" s="13" t="str">
        <f>IF(入力!C25="","",入力!C25)</f>
        <v>オオトモ</v>
      </c>
      <c r="F53" s="13" t="str">
        <f>IF(入力!E25="","",入力!E25)</f>
        <v>ヒナタ</v>
      </c>
      <c r="G53" s="13">
        <f>IF(入力!M25="","",入力!M25)</f>
        <v>523138648</v>
      </c>
      <c r="H53" s="13" t="str">
        <f>IF(入力!I25="","",入力!I25)</f>
        <v>三芳小学校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原</v>
      </c>
      <c r="D54" s="13" t="str">
        <f>IF(入力!E28="","",入力!E28)</f>
        <v>華瑛</v>
      </c>
      <c r="E54" s="13" t="str">
        <f>IF(入力!C27="","",入力!C27)</f>
        <v>ハラ</v>
      </c>
      <c r="F54" s="13" t="str">
        <f>IF(入力!E27="","",入力!E27)</f>
        <v>ハナエ</v>
      </c>
      <c r="G54" s="13">
        <f>IF(入力!M27="","",入力!M27)</f>
        <v>523039365</v>
      </c>
      <c r="H54" s="13" t="str">
        <f>IF(入力!I27="","",入力!I27)</f>
        <v>富山小学校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川名</v>
      </c>
      <c r="D55" s="13" t="str">
        <f>IF(入力!E30="","",入力!E30)</f>
        <v>智香</v>
      </c>
      <c r="E55" s="13" t="str">
        <f>IF(入力!C29="","",入力!C29)</f>
        <v>カワナ</v>
      </c>
      <c r="F55" s="13" t="str">
        <f>IF(入力!E29="","",入力!E29)</f>
        <v>トモカ</v>
      </c>
      <c r="G55" s="13">
        <f>IF(入力!M29="","",入力!M29)</f>
        <v>523039501</v>
      </c>
      <c r="H55" s="13" t="str">
        <f>IF(入力!I29="","",入力!I29)</f>
        <v>富山小学校</v>
      </c>
      <c r="I55" s="13">
        <f>IF(入力!G29="","",入力!G29)</f>
        <v>6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田嶋</v>
      </c>
      <c r="D56" s="13" t="str">
        <f>IF(入力!E32="","",入力!E32)</f>
        <v>桃佳</v>
      </c>
      <c r="E56" s="13" t="str">
        <f>IF(入力!C31="","",入力!C31)</f>
        <v>タジマ</v>
      </c>
      <c r="F56" s="13" t="str">
        <f>IF(入力!E31="","",入力!E31)</f>
        <v>モモカ</v>
      </c>
      <c r="G56" s="13">
        <f>IF(入力!M31="","",入力!M31)</f>
        <v>523138631</v>
      </c>
      <c r="H56" s="13" t="str">
        <f>IF(入力!I31="","",入力!I31)</f>
        <v>三芳小学校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智歩</v>
      </c>
      <c r="E57" s="13" t="str">
        <f>IF(入力!C33="","",入力!C33)</f>
        <v>イシイ</v>
      </c>
      <c r="F57" s="13" t="str">
        <f>IF(入力!E33="","",入力!E33)</f>
        <v>チホ</v>
      </c>
      <c r="G57" s="13">
        <f>IF(入力!M33="","",入力!M33)</f>
        <v>523039303</v>
      </c>
      <c r="H57" s="13" t="str">
        <f>IF(入力!I33="","",入力!I33)</f>
        <v>富山小学校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田村</v>
      </c>
      <c r="D58" s="13" t="str">
        <f>IF(入力!E36="","",入力!E36)</f>
        <v>菜々</v>
      </c>
      <c r="E58" s="13" t="str">
        <f>IF(入力!C35="","",入力!C35)</f>
        <v>タムラ</v>
      </c>
      <c r="F58" s="13" t="str">
        <f>IF(入力!E35="","",入力!E35)</f>
        <v>ナナ</v>
      </c>
      <c r="G58" s="13">
        <f>IF(入力!M35="","",入力!M35)</f>
        <v>521147673</v>
      </c>
      <c r="H58" s="13" t="str">
        <f>IF(入力!I35="","",入力!I35)</f>
        <v>鋸南小学校</v>
      </c>
      <c r="I58" s="13">
        <f>IF(入力!G35="","",入力!G35)</f>
        <v>6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尾﨑</v>
      </c>
      <c r="D59" s="13" t="str">
        <f>IF(入力!E38="","",入力!E38)</f>
        <v>舞音</v>
      </c>
      <c r="E59" s="13" t="str">
        <f>IF(入力!C37="","",入力!C37)</f>
        <v>オザキ</v>
      </c>
      <c r="F59" s="13" t="str">
        <f>IF(入力!E37="","",入力!E37)</f>
        <v>マオ</v>
      </c>
      <c r="G59" s="13">
        <f>IF(入力!M37="","",入力!M37)</f>
        <v>525518837</v>
      </c>
      <c r="H59" s="13" t="str">
        <f>IF(入力!I37="","",入力!I37)</f>
        <v>鋸南小学校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長谷川</v>
      </c>
      <c r="D60" s="13" t="str">
        <f>IF(入力!E40="","",入力!E40)</f>
        <v>愛</v>
      </c>
      <c r="E60" s="13" t="str">
        <f>IF(入力!C39="","",入力!C39)</f>
        <v>ハセガワ</v>
      </c>
      <c r="F60" s="13" t="str">
        <f>IF(入力!E39="","",入力!E39)</f>
        <v>マナ</v>
      </c>
      <c r="G60" s="13">
        <f>IF(入力!M39="","",入力!M39)</f>
        <v>523039488</v>
      </c>
      <c r="H60" s="13" t="str">
        <f>IF(入力!I39="","",入力!I39)</f>
        <v>富山小学校</v>
      </c>
      <c r="I60" s="13">
        <f>IF(入力!G39="","",入力!G39)</f>
        <v>6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岡本 </v>
      </c>
      <c r="D61" s="13" t="str">
        <f>IF(入力!E42="","",入力!E42)</f>
        <v>史子</v>
      </c>
      <c r="E61" s="13" t="str">
        <f>IF(入力!C41="","",入力!C41)</f>
        <v>オカモト</v>
      </c>
      <c r="F61" s="13" t="str">
        <f>IF(入力!E41="","",入力!E41)</f>
        <v>フミコ</v>
      </c>
      <c r="G61" s="13">
        <f>IF(入力!M41="","",入力!M41)</f>
        <v>523138556</v>
      </c>
      <c r="H61" s="13" t="str">
        <f>IF(入力!I41="","",入力!I41)</f>
        <v>三芳小学校</v>
      </c>
      <c r="I61" s="13">
        <f>IF(入力!G41="","",入力!G41)</f>
        <v>6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 xml:space="preserve">渕邉 </v>
      </c>
      <c r="D62" s="13" t="str">
        <f>IF(入力!E44="","",入力!E44)</f>
        <v>柚奈</v>
      </c>
      <c r="E62" s="13" t="str">
        <f>IF(入力!C43="","",入力!C43)</f>
        <v>フチベ</v>
      </c>
      <c r="F62" s="13" t="str">
        <f>IF(入力!E43="","",入力!E43)</f>
        <v>ユウナ</v>
      </c>
      <c r="G62" s="13">
        <f>IF(入力!M43="","",入力!M43)</f>
        <v>523039495</v>
      </c>
      <c r="H62" s="13" t="str">
        <f>IF(入力!I43="","",入力!I43)</f>
        <v>富山小学校</v>
      </c>
      <c r="I62" s="13">
        <f>IF(入力!G43="","",入力!G43)</f>
        <v>5</v>
      </c>
      <c r="J62" s="13">
        <f>IF(入力!P43="","",入力!P43)</f>
        <v>149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佐久間</v>
      </c>
      <c r="D63" s="13" t="str">
        <f>IF(入力!E46="","",入力!E46)</f>
        <v>夏美</v>
      </c>
      <c r="E63" s="13" t="str">
        <f>IF(入力!C45="","",入力!C45)</f>
        <v>サクマ</v>
      </c>
      <c r="F63" s="13" t="str">
        <f>IF(入力!E45="","",入力!E45)</f>
        <v>ナツミ</v>
      </c>
      <c r="G63" s="13">
        <f>IF(入力!M45="","",入力!M45)</f>
        <v>520951943</v>
      </c>
      <c r="H63" s="13" t="str">
        <f>IF(入力!I45="","",入力!I45)</f>
        <v>富山小学校</v>
      </c>
      <c r="I63" s="13">
        <f>IF(入力!G45="","",入力!G45)</f>
        <v>5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若林</v>
      </c>
      <c r="D64" s="13" t="str">
        <f>IF(入力!E48="","",入力!E48)</f>
        <v>花実</v>
      </c>
      <c r="E64" s="13" t="str">
        <f>IF(入力!C47="","",入力!C47)</f>
        <v>ワカバヤシ</v>
      </c>
      <c r="F64" s="13" t="str">
        <f>IF(入力!E47="","",入力!E47)</f>
        <v>ハナミ</v>
      </c>
      <c r="G64" s="13">
        <f>IF(入力!M47="","",入力!M47)</f>
        <v>525573812</v>
      </c>
      <c r="H64" s="13" t="str">
        <f>IF(入力!I47="","",入力!I47)</f>
        <v>富山小学校</v>
      </c>
      <c r="I64" s="13">
        <f>IF(入力!G47="","",入力!G47)</f>
        <v>6</v>
      </c>
      <c r="J64" s="13">
        <f>IF(入力!P47="","",入力!P47)</f>
        <v>158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 xml:space="preserve">髙梨 </v>
      </c>
      <c r="D65" s="13" t="str">
        <f>IF(入力!E50="","",入力!E50)</f>
        <v xml:space="preserve"> 心愛</v>
      </c>
      <c r="E65" s="13" t="str">
        <f>IF(入力!C49="","",入力!C49)</f>
        <v>タカナシ</v>
      </c>
      <c r="F65" s="13" t="str">
        <f>IF(入力!E49="","",入力!E49)</f>
        <v>ココナ</v>
      </c>
      <c r="G65" s="13">
        <f>IF(入力!M49="","",入力!M49)</f>
        <v>525573829</v>
      </c>
      <c r="H65" s="13" t="str">
        <f>IF(入力!I49="","",入力!I49)</f>
        <v>富山小学校</v>
      </c>
      <c r="I65" s="13">
        <f>IF(入力!G49="","",入力!G49)</f>
        <v>6</v>
      </c>
      <c r="J65" s="13">
        <f>IF(入力!P49="","",入力!P49)</f>
        <v>154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良次 高橋</cp:lastModifiedBy>
  <cp:lastPrinted>2016-05-09T15:17:35Z</cp:lastPrinted>
  <dcterms:created xsi:type="dcterms:W3CDTF">2014-04-05T09:56:00Z</dcterms:created>
  <dcterms:modified xsi:type="dcterms:W3CDTF">2025-09-19T11:59:57Z</dcterms:modified>
</cp:coreProperties>
</file>