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2年資料\新人大会\"/>
    </mc:Choice>
  </mc:AlternateContent>
  <xr:revisionPtr revIDLastSave="0" documentId="13_ncr:1_{88A2718D-9F92-42D4-B49F-AFD31FEDAD7C}" xr6:coauthVersionLast="47" xr6:coauthVersionMax="47" xr10:uidLastSave="{00000000-0000-0000-0000-000000000000}"/>
  <bookViews>
    <workbookView xWindow="31920" yWindow="-1800" windowWidth="19845" windowHeight="1269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<sst xmlns="http://schemas.openxmlformats.org/spreadsheetml/2006/main" count="295" uniqueCount="219">
  <si>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</si>
  <si>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</si>
  <si>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</si>
  <si>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</si>
  <si>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</si>
  <si>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</si>
  <si>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</si>
  <si>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</si>
  <si>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</si>
  <si>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</si>
  <si>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</si>
  <si>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</si>
  <si>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</si>
  <si>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</si>
  <si>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</si>
  <si>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</si>
  <si>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</si>
  <si>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</si>
  <si>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</si>
  <si>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</si>
  <si>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</si>
  <si>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</si>
  <si>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</si>
  <si>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</si>
  <si>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</si>
  <si>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</si>
  <si>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</si>
  <si>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</si>
  <si>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</si>
  <si>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</si>
  <si>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</si>
  <si>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</si>
  <si>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</si>
  <si>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</si>
  <si>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</si>
  <si>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</si>
  <si>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</si>
  <si>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</si>
  <si>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</si>
  <si>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</si>
  <si>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</si>
  <si>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</si>
  <si>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</si>
  <si>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</si>
  <si>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</si>
  <si>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</si>
  <si>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</si>
  <si>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</si>
  <si>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</si>
  <si>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</si>
  <si>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</si>
  <si>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</si>
  <si>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</si>
  <si>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</si>
  <si>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</si>
  <si>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</si>
  <si>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</si>
  <si>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</si>
  <si>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</si>
  <si>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</si>
  <si>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</si>
  <si>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</si>
  <si>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</si>
  <si>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</si>
  <si>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</si>
  <si>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</si>
  <si>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</si>
  <si>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</si>
  <si>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</si>
  <si>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</si>
  <si>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</si>
  <si>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</si>
  <si>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</si>
  <si>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</si>
  <si>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</si>
  <si>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</si>
  <si>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</si>
  <si>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</si>
  <si>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</si>
  <si>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</si>
  <si>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</si>
  <si>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</si>
  <si>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</si>
  <si>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</si>
  <si>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</si>
  <si>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</si>
  <si>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</si>
  <si>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</si>
  <si>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</si>
  <si>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</si>
  <si>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</si>
  <si>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</si>
  <si>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</si>
  <si>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</si>
  <si>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</si>
  <si>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</si>
  <si>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</si>
  <si>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</si>
  <si>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</si>
  <si>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</si>
  <si>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</si>
  <si>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</si>
  <si>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</si>
  <si>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</si>
  <si>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</si>
  <si>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</si>
  <si>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</si>
  <si>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</si>
  <si>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</si>
  <si>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</si>
  <si>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</si>
  <si>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</si>
  <si>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</si>
  <si>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</si>
  <si>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</si>
  <si>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</si>
  <si>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</si>
  <si>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</si>
  <si>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</si>
  <si>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</si>
  <si>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</si>
  <si>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</si>
  <si>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</si>
  <si>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</si>
  <si>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</si>
  <si>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</si>
  <si>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</si>
  <si>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</si>
  <si>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</si>
  <si>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</si>
  <si>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</si>
  <si>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</si>
  <si>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</si>
  <si>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</si>
  <si>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</si>
  <si>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</si>
  <si>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</si>
  <si>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</si>
  <si>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</si>
  <si>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</si>
  <si>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</si>
  <si>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299</t>
    <phoneticPr fontId="2"/>
  </si>
  <si>
    <t>0261</t>
    <phoneticPr fontId="2"/>
  </si>
  <si>
    <t>0243</t>
    <phoneticPr fontId="2"/>
  </si>
  <si>
    <t>袖ケ浦市福王台2-22-11</t>
    <phoneticPr fontId="2"/>
  </si>
  <si>
    <t>袖ケ浦市蔵波4071-182</t>
    <phoneticPr fontId="2"/>
  </si>
  <si>
    <t>090</t>
    <phoneticPr fontId="2"/>
  </si>
  <si>
    <t>1421</t>
    <phoneticPr fontId="2"/>
  </si>
  <si>
    <t>9308</t>
    <phoneticPr fontId="2"/>
  </si>
  <si>
    <t>9676</t>
    <phoneticPr fontId="2"/>
  </si>
  <si>
    <t>5947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</si>
  <si>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</si>
  <si>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</si>
  <si>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トシキ</t>
    <phoneticPr fontId="2"/>
  </si>
  <si>
    <t>タナカ</t>
    <phoneticPr fontId="2"/>
  </si>
  <si>
    <t>伊藤</t>
    <phoneticPr fontId="2"/>
  </si>
  <si>
    <t>安力</t>
    <phoneticPr fontId="2"/>
  </si>
  <si>
    <t>イトウ</t>
    <phoneticPr fontId="2"/>
  </si>
  <si>
    <t>ヤスオ</t>
    <phoneticPr fontId="2"/>
  </si>
  <si>
    <t>田中</t>
    <phoneticPr fontId="2"/>
  </si>
  <si>
    <t>俊樹</t>
    <phoneticPr fontId="2"/>
  </si>
  <si>
    <t>袖ケ浦市立奈良輪小学校</t>
    <phoneticPr fontId="2"/>
  </si>
  <si>
    <t>小池</t>
    <phoneticPr fontId="2"/>
  </si>
  <si>
    <t>華央</t>
    <phoneticPr fontId="2"/>
  </si>
  <si>
    <t>コイケ</t>
    <phoneticPr fontId="2"/>
  </si>
  <si>
    <t>カオ</t>
    <phoneticPr fontId="2"/>
  </si>
  <si>
    <t>５年生</t>
    <phoneticPr fontId="2"/>
  </si>
  <si>
    <t>鈴木</t>
    <phoneticPr fontId="2"/>
  </si>
  <si>
    <t>桃実</t>
    <phoneticPr fontId="2"/>
  </si>
  <si>
    <t>ズズキ</t>
    <phoneticPr fontId="2"/>
  </si>
  <si>
    <t>モモミ</t>
    <phoneticPr fontId="2"/>
  </si>
  <si>
    <t>モリヤ</t>
    <phoneticPr fontId="2"/>
  </si>
  <si>
    <t>0257</t>
    <phoneticPr fontId="2"/>
  </si>
  <si>
    <r>
      <t>袖ケ浦市神納</t>
    </r>
    <r>
      <rPr>
        <sz val="10"/>
        <color rgb="FF000000"/>
        <rFont val="ＭＳ Ｐゴシック"/>
        <family val="1"/>
        <charset val="128"/>
      </rPr>
      <t>2-17-3</t>
    </r>
    <rPh sb="0" eb="6">
      <t>ソデガウラシカンノウ</t>
    </rPh>
    <phoneticPr fontId="2"/>
  </si>
  <si>
    <t>090</t>
    <phoneticPr fontId="2"/>
  </si>
  <si>
    <t>2201</t>
    <phoneticPr fontId="2"/>
  </si>
  <si>
    <t>7267</t>
    <phoneticPr fontId="2"/>
  </si>
  <si>
    <t>大島</t>
    <phoneticPr fontId="2"/>
  </si>
  <si>
    <t>あずさ</t>
    <phoneticPr fontId="2"/>
  </si>
  <si>
    <t>森屋</t>
    <phoneticPr fontId="2"/>
  </si>
  <si>
    <t>まひる</t>
    <phoneticPr fontId="2"/>
  </si>
  <si>
    <t>オオシマ</t>
    <phoneticPr fontId="2"/>
  </si>
  <si>
    <t>アズサ</t>
    <phoneticPr fontId="2"/>
  </si>
  <si>
    <t>マヒル</t>
    <phoneticPr fontId="2"/>
  </si>
  <si>
    <t>2年生</t>
    <rPh sb="1" eb="3">
      <t>ネンセイ</t>
    </rPh>
    <phoneticPr fontId="2"/>
  </si>
  <si>
    <t>3年生</t>
    <rPh sb="1" eb="3">
      <t>ネンセイ</t>
    </rPh>
    <phoneticPr fontId="2"/>
  </si>
  <si>
    <t>袖ケ浦市立中川小学校</t>
    <rPh sb="5" eb="7">
      <t>ナカガワ</t>
    </rPh>
    <phoneticPr fontId="2"/>
  </si>
  <si>
    <t>石橋</t>
    <phoneticPr fontId="2"/>
  </si>
  <si>
    <t>侑奈</t>
    <phoneticPr fontId="2"/>
  </si>
  <si>
    <t>イシバシ</t>
    <phoneticPr fontId="2"/>
  </si>
  <si>
    <t>ユウナ</t>
    <phoneticPr fontId="2"/>
  </si>
  <si>
    <t>４年生</t>
    <phoneticPr fontId="2"/>
  </si>
  <si>
    <t>木更津市立南清小学校</t>
    <phoneticPr fontId="2"/>
  </si>
  <si>
    <t>浅井</t>
    <phoneticPr fontId="2"/>
  </si>
  <si>
    <t>アサイ</t>
    <phoneticPr fontId="2"/>
  </si>
  <si>
    <t>マオ</t>
    <phoneticPr fontId="2"/>
  </si>
  <si>
    <t>茉央</t>
    <phoneticPr fontId="2"/>
  </si>
  <si>
    <t>木更津市立中郷小学校</t>
    <phoneticPr fontId="2"/>
  </si>
  <si>
    <t>向井</t>
    <phoneticPr fontId="2"/>
  </si>
  <si>
    <t>遥香</t>
    <phoneticPr fontId="2"/>
  </si>
  <si>
    <t>ムカイ</t>
    <phoneticPr fontId="2"/>
  </si>
  <si>
    <t>ハルカ</t>
    <phoneticPr fontId="2"/>
  </si>
  <si>
    <t>君津市立小櫃小学校</t>
    <rPh sb="0" eb="4">
      <t>キミツシリツ</t>
    </rPh>
    <rPh sb="4" eb="6">
      <t>オビツ</t>
    </rPh>
    <rPh sb="6" eb="9">
      <t>ショウガッコウ</t>
    </rPh>
    <phoneticPr fontId="2"/>
  </si>
  <si>
    <t>加藤</t>
    <phoneticPr fontId="2"/>
  </si>
  <si>
    <t>結梨</t>
    <phoneticPr fontId="2"/>
  </si>
  <si>
    <t>カトウ</t>
    <phoneticPr fontId="2"/>
  </si>
  <si>
    <t>ユイリ</t>
    <phoneticPr fontId="2"/>
  </si>
  <si>
    <t>古泉</t>
    <phoneticPr fontId="2"/>
  </si>
  <si>
    <t>コイズミ</t>
    <phoneticPr fontId="2"/>
  </si>
  <si>
    <t>夏菜</t>
    <phoneticPr fontId="2"/>
  </si>
  <si>
    <t>ナナ</t>
    <phoneticPr fontId="2"/>
  </si>
  <si>
    <t>袖ケ浦市立蔵波小学校</t>
    <phoneticPr fontId="2"/>
  </si>
  <si>
    <t>ひなた</t>
    <phoneticPr fontId="2"/>
  </si>
  <si>
    <t>ヒナタ</t>
    <phoneticPr fontId="2"/>
  </si>
  <si>
    <t>森下</t>
    <phoneticPr fontId="2"/>
  </si>
  <si>
    <t>瑚椛</t>
    <phoneticPr fontId="2"/>
  </si>
  <si>
    <t>モリシタ</t>
    <phoneticPr fontId="2"/>
  </si>
  <si>
    <t>コノカ</t>
    <phoneticPr fontId="2"/>
  </si>
  <si>
    <t>身長は小さいチームですが、サーブでくずしてチャンスにつながるプレーをしていきます。大会に出場できることに感謝し明るく元気に1試合でも多くねばり強いプレーをして勝ち進んでいきます。</t>
    <rPh sb="0" eb="2">
      <t>シンチョウ</t>
    </rPh>
    <rPh sb="3" eb="4">
      <t>チイ</t>
    </rPh>
    <rPh sb="41" eb="43">
      <t>タイカイ</t>
    </rPh>
    <rPh sb="44" eb="46">
      <t>シュツジョウ</t>
    </rPh>
    <rPh sb="52" eb="54">
      <t>カンシャ</t>
    </rPh>
    <rPh sb="55" eb="56">
      <t>アカ</t>
    </rPh>
    <rPh sb="58" eb="60">
      <t>ゲンキ</t>
    </rPh>
    <rPh sb="62" eb="64">
      <t>シアイ</t>
    </rPh>
    <rPh sb="66" eb="67">
      <t>オオ</t>
    </rPh>
    <rPh sb="71" eb="72">
      <t>ツヨ</t>
    </rPh>
    <rPh sb="79" eb="80">
      <t>カ</t>
    </rPh>
    <rPh sb="81" eb="82">
      <t>スス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</si>
</sst>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topLeftCell="A47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25"/>
      <c r="L2" s="225"/>
      <c r="M2" s="225"/>
      <c r="N2" s="225"/>
      <c r="O2" s="226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2" t="s">
        <v>91</v>
      </c>
      <c r="K3" s="223"/>
      <c r="L3" s="223"/>
      <c r="M3" s="223"/>
      <c r="N3" s="223"/>
      <c r="O3" s="224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7" t="s">
        <v>114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432542363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2">
        <v>23013</v>
      </c>
      <c r="K5" s="202"/>
      <c r="L5" s="202"/>
      <c r="M5" s="202"/>
      <c r="N5" s="202"/>
      <c r="O5" s="202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6"/>
      <c r="C6" s="150" t="s">
        <v>107</v>
      </c>
      <c r="D6" s="151"/>
      <c r="E6" s="152" t="s">
        <v>108</v>
      </c>
      <c r="F6" s="153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4" t="s">
        <v>124</v>
      </c>
    </row>
    <row r="7" spans="1:51" ht="13.5" customHeight="1">
      <c r="A7" s="74"/>
      <c r="B7" s="146"/>
      <c r="C7" s="114" t="s">
        <v>139</v>
      </c>
      <c r="D7" s="115"/>
      <c r="E7" s="116" t="s">
        <v>140</v>
      </c>
      <c r="F7" s="117"/>
      <c r="G7" s="204">
        <v>506485709</v>
      </c>
      <c r="H7" s="204"/>
      <c r="I7" s="204"/>
      <c r="J7" s="204"/>
      <c r="K7" s="204"/>
      <c r="L7" s="204"/>
      <c r="M7" s="204">
        <v>415931</v>
      </c>
      <c r="N7" s="204"/>
      <c r="O7" s="204"/>
      <c r="P7" s="178" t="s">
        <v>7</v>
      </c>
      <c r="Q7" s="179"/>
      <c r="R7" s="148" t="s">
        <v>141</v>
      </c>
      <c r="S7" s="149"/>
      <c r="T7" s="149"/>
      <c r="U7" s="149"/>
      <c r="V7" s="27" t="s">
        <v>8</v>
      </c>
      <c r="W7" s="205" t="s">
        <v>142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5" t="s">
        <v>9</v>
      </c>
      <c r="AL7" s="59" t="s">
        <v>146</v>
      </c>
      <c r="AM7" s="60"/>
      <c r="AN7" s="60"/>
      <c r="AO7" s="60"/>
      <c r="AP7" s="60"/>
      <c r="AQ7" s="60"/>
      <c r="AR7" s="60"/>
      <c r="AS7" s="36" t="s">
        <v>10</v>
      </c>
      <c r="AT7" s="53">
        <v>77</v>
      </c>
    </row>
    <row r="8" spans="1:51" ht="18" customHeight="1">
      <c r="A8" s="74"/>
      <c r="B8" s="146"/>
      <c r="C8" s="118" t="s">
        <v>137</v>
      </c>
      <c r="D8" s="119"/>
      <c r="E8" s="120" t="s">
        <v>138</v>
      </c>
      <c r="F8" s="121"/>
      <c r="G8" s="204"/>
      <c r="H8" s="204"/>
      <c r="I8" s="204"/>
      <c r="J8" s="204"/>
      <c r="K8" s="204"/>
      <c r="L8" s="204"/>
      <c r="M8" s="204"/>
      <c r="N8" s="204"/>
      <c r="O8" s="204"/>
      <c r="P8" s="140" t="s">
        <v>144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61" t="s">
        <v>147</v>
      </c>
      <c r="AL8" s="62"/>
      <c r="AM8" s="62"/>
      <c r="AN8" s="62"/>
      <c r="AO8" s="37" t="s">
        <v>11</v>
      </c>
      <c r="AP8" s="63" t="s">
        <v>148</v>
      </c>
      <c r="AQ8" s="62"/>
      <c r="AR8" s="62"/>
      <c r="AS8" s="64"/>
      <c r="AT8" s="53"/>
    </row>
    <row r="9" spans="1:51" ht="14.45" customHeight="1">
      <c r="A9" s="74" t="s">
        <v>82</v>
      </c>
      <c r="B9" s="146"/>
      <c r="C9" s="114" t="s">
        <v>154</v>
      </c>
      <c r="D9" s="115"/>
      <c r="E9" s="116" t="s">
        <v>153</v>
      </c>
      <c r="F9" s="117"/>
      <c r="G9" s="204">
        <v>506470594</v>
      </c>
      <c r="H9" s="204"/>
      <c r="I9" s="204"/>
      <c r="J9" s="204">
        <v>18463</v>
      </c>
      <c r="K9" s="204"/>
      <c r="L9" s="204"/>
      <c r="M9" s="204">
        <v>334451</v>
      </c>
      <c r="N9" s="204"/>
      <c r="O9" s="204"/>
      <c r="P9" s="178" t="s">
        <v>7</v>
      </c>
      <c r="Q9" s="179"/>
      <c r="R9" s="148" t="s">
        <v>141</v>
      </c>
      <c r="S9" s="149"/>
      <c r="T9" s="149"/>
      <c r="U9" s="149"/>
      <c r="V9" s="27" t="s">
        <v>8</v>
      </c>
      <c r="W9" s="205" t="s">
        <v>143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35" t="s">
        <v>125</v>
      </c>
      <c r="AL9" s="59" t="s">
        <v>146</v>
      </c>
      <c r="AM9" s="60"/>
      <c r="AN9" s="60"/>
      <c r="AO9" s="60"/>
      <c r="AP9" s="60"/>
      <c r="AQ9" s="60"/>
      <c r="AR9" s="60"/>
      <c r="AS9" s="36" t="s">
        <v>126</v>
      </c>
      <c r="AT9" s="54">
        <v>56</v>
      </c>
    </row>
    <row r="10" spans="1:51" ht="18" customHeight="1">
      <c r="A10" s="74"/>
      <c r="B10" s="146"/>
      <c r="C10" s="118" t="s">
        <v>151</v>
      </c>
      <c r="D10" s="119"/>
      <c r="E10" s="120" t="s">
        <v>152</v>
      </c>
      <c r="F10" s="121"/>
      <c r="G10" s="204"/>
      <c r="H10" s="204"/>
      <c r="I10" s="204"/>
      <c r="J10" s="204"/>
      <c r="K10" s="204"/>
      <c r="L10" s="204"/>
      <c r="M10" s="204"/>
      <c r="N10" s="204"/>
      <c r="O10" s="204"/>
      <c r="P10" s="140" t="s">
        <v>145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61" t="s">
        <v>149</v>
      </c>
      <c r="AL10" s="62"/>
      <c r="AM10" s="62"/>
      <c r="AN10" s="62"/>
      <c r="AO10" s="37" t="s">
        <v>127</v>
      </c>
      <c r="AP10" s="63" t="s">
        <v>150</v>
      </c>
      <c r="AQ10" s="62"/>
      <c r="AR10" s="62"/>
      <c r="AS10" s="64"/>
      <c r="AT10" s="54"/>
    </row>
    <row r="11" spans="1:51" ht="14.45" customHeight="1">
      <c r="A11" s="74" t="s">
        <v>83</v>
      </c>
      <c r="B11" s="146"/>
      <c r="C11" s="114" t="s">
        <v>157</v>
      </c>
      <c r="D11" s="115"/>
      <c r="E11" s="116" t="s">
        <v>158</v>
      </c>
      <c r="F11" s="117"/>
      <c r="G11" s="204">
        <v>518068844</v>
      </c>
      <c r="H11" s="204"/>
      <c r="I11" s="204"/>
      <c r="J11" s="204"/>
      <c r="K11" s="204"/>
      <c r="L11" s="204"/>
      <c r="M11" s="204"/>
      <c r="N11" s="204"/>
      <c r="O11" s="204"/>
      <c r="P11" s="178" t="s">
        <v>7</v>
      </c>
      <c r="Q11" s="179"/>
      <c r="R11" s="148" t="s">
        <v>141</v>
      </c>
      <c r="S11" s="149"/>
      <c r="T11" s="149"/>
      <c r="U11" s="149"/>
      <c r="V11" s="27" t="s">
        <v>8</v>
      </c>
      <c r="W11" s="138" t="s">
        <v>172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9"/>
      <c r="AK11" s="35" t="s">
        <v>125</v>
      </c>
      <c r="AL11" s="59" t="s">
        <v>174</v>
      </c>
      <c r="AM11" s="60"/>
      <c r="AN11" s="60"/>
      <c r="AO11" s="60"/>
      <c r="AP11" s="60"/>
      <c r="AQ11" s="60"/>
      <c r="AR11" s="60"/>
      <c r="AS11" s="36" t="s">
        <v>126</v>
      </c>
      <c r="AT11" s="54">
        <v>50</v>
      </c>
    </row>
    <row r="12" spans="1:51" ht="18" customHeight="1">
      <c r="A12" s="74"/>
      <c r="B12" s="146"/>
      <c r="C12" s="118" t="s">
        <v>155</v>
      </c>
      <c r="D12" s="119"/>
      <c r="E12" s="120" t="s">
        <v>156</v>
      </c>
      <c r="F12" s="121"/>
      <c r="G12" s="204"/>
      <c r="H12" s="204"/>
      <c r="I12" s="204"/>
      <c r="J12" s="204"/>
      <c r="K12" s="204"/>
      <c r="L12" s="204"/>
      <c r="M12" s="204"/>
      <c r="N12" s="204"/>
      <c r="O12" s="204"/>
      <c r="P12" s="140" t="s">
        <v>173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61" t="s">
        <v>175</v>
      </c>
      <c r="AL12" s="62"/>
      <c r="AM12" s="62"/>
      <c r="AN12" s="62"/>
      <c r="AO12" s="37" t="s">
        <v>127</v>
      </c>
      <c r="AP12" s="63" t="s">
        <v>176</v>
      </c>
      <c r="AQ12" s="62"/>
      <c r="AR12" s="62"/>
      <c r="AS12" s="64"/>
      <c r="AT12" s="54"/>
    </row>
    <row r="13" spans="1:51" ht="15" customHeight="1">
      <c r="A13" s="74" t="s">
        <v>84</v>
      </c>
      <c r="B13" s="146"/>
      <c r="C13" s="114" t="s">
        <v>154</v>
      </c>
      <c r="D13" s="115"/>
      <c r="E13" s="116" t="s">
        <v>153</v>
      </c>
      <c r="F13" s="117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4"/>
      <c r="B14" s="146"/>
      <c r="C14" s="118" t="s">
        <v>159</v>
      </c>
      <c r="D14" s="119"/>
      <c r="E14" s="120" t="s">
        <v>160</v>
      </c>
      <c r="F14" s="121"/>
      <c r="G14" s="208"/>
      <c r="H14" s="208"/>
      <c r="I14" s="208"/>
      <c r="J14" s="208"/>
      <c r="K14" s="208"/>
      <c r="L14" s="208"/>
      <c r="M14" s="208"/>
      <c r="N14" s="208"/>
      <c r="O14" s="208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09" t="s">
        <v>98</v>
      </c>
      <c r="B15" s="146"/>
      <c r="C15" s="114" t="s">
        <v>154</v>
      </c>
      <c r="D15" s="115"/>
      <c r="E15" s="116" t="s">
        <v>153</v>
      </c>
      <c r="F15" s="117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9" t="s">
        <v>141</v>
      </c>
      <c r="S15" s="149"/>
      <c r="T15" s="149"/>
      <c r="U15" s="149"/>
      <c r="V15" s="27" t="s">
        <v>8</v>
      </c>
      <c r="W15" s="138" t="s">
        <v>143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  <c r="AK15" s="35" t="s">
        <v>125</v>
      </c>
      <c r="AL15" s="59" t="s">
        <v>146</v>
      </c>
      <c r="AM15" s="60"/>
      <c r="AN15" s="60"/>
      <c r="AO15" s="60"/>
      <c r="AP15" s="60"/>
      <c r="AQ15" s="60"/>
      <c r="AR15" s="60"/>
      <c r="AS15" s="36" t="s">
        <v>126</v>
      </c>
      <c r="AT15" s="54">
        <v>56</v>
      </c>
    </row>
    <row r="16" spans="1:51" ht="18" customHeight="1">
      <c r="A16" s="74"/>
      <c r="B16" s="146"/>
      <c r="C16" s="118" t="s">
        <v>159</v>
      </c>
      <c r="D16" s="119"/>
      <c r="E16" s="120" t="s">
        <v>160</v>
      </c>
      <c r="F16" s="121"/>
      <c r="G16" s="208"/>
      <c r="H16" s="208"/>
      <c r="I16" s="208"/>
      <c r="J16" s="208"/>
      <c r="K16" s="208"/>
      <c r="L16" s="208"/>
      <c r="M16" s="208"/>
      <c r="N16" s="208"/>
      <c r="O16" s="208"/>
      <c r="P16" s="140" t="s">
        <v>145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1" t="s">
        <v>149</v>
      </c>
      <c r="AL16" s="62"/>
      <c r="AM16" s="62"/>
      <c r="AN16" s="62"/>
      <c r="AO16" s="37" t="s">
        <v>127</v>
      </c>
      <c r="AP16" s="63" t="s">
        <v>150</v>
      </c>
      <c r="AQ16" s="62"/>
      <c r="AR16" s="62"/>
      <c r="AS16" s="64"/>
      <c r="AT16" s="54"/>
    </row>
    <row r="17" spans="1:46">
      <c r="A17" s="74" t="s">
        <v>0</v>
      </c>
      <c r="B17" s="146"/>
      <c r="C17" s="197" t="str">
        <f>IF(P16="","",P16)</f>
        <v>袖ケ浦市蔵波4071-182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6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6"/>
      <c r="C19" s="197" t="str">
        <f>IF(AL15="","",AL15&amp;"-"&amp;AK16&amp;"-"&amp;AP16)</f>
        <v>090-9676-5947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6"/>
      <c r="C21" s="218">
        <v>90</v>
      </c>
      <c r="D21" s="210"/>
      <c r="E21" s="210">
        <v>9676</v>
      </c>
      <c r="F21" s="210"/>
      <c r="G21" s="210">
        <v>5947</v>
      </c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44" t="s">
        <v>86</v>
      </c>
      <c r="C23" s="198" t="s">
        <v>105</v>
      </c>
      <c r="D23" s="199"/>
      <c r="E23" s="200" t="s">
        <v>106</v>
      </c>
      <c r="F23" s="201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6"/>
      <c r="C24" s="186" t="s">
        <v>103</v>
      </c>
      <c r="D24" s="187"/>
      <c r="E24" s="188" t="s">
        <v>104</v>
      </c>
      <c r="F24" s="189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>
        <v>1</v>
      </c>
      <c r="C25" s="114" t="s">
        <v>169</v>
      </c>
      <c r="D25" s="115"/>
      <c r="E25" s="116" t="s">
        <v>170</v>
      </c>
      <c r="F25" s="117"/>
      <c r="G25" s="101" t="s">
        <v>166</v>
      </c>
      <c r="H25" s="102"/>
      <c r="I25" s="101" t="s">
        <v>161</v>
      </c>
      <c r="J25" s="105"/>
      <c r="K25" s="105"/>
      <c r="L25" s="102"/>
      <c r="M25" s="107">
        <v>519049606</v>
      </c>
      <c r="N25" s="105"/>
      <c r="O25" s="102"/>
      <c r="P25" s="107">
        <v>144</v>
      </c>
      <c r="Q25" s="105"/>
      <c r="R25" s="105"/>
      <c r="S25" s="105"/>
      <c r="T25" s="108"/>
      <c r="U25" s="1"/>
      <c r="V25" s="1"/>
      <c r="W25" s="1"/>
      <c r="X25" s="1"/>
      <c r="Y25" s="212"/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167</v>
      </c>
      <c r="D26" s="119"/>
      <c r="E26" s="120" t="s">
        <v>168</v>
      </c>
      <c r="F26" s="121"/>
      <c r="G26" s="103"/>
      <c r="H26" s="104"/>
      <c r="I26" s="103"/>
      <c r="J26" s="106"/>
      <c r="K26" s="106"/>
      <c r="L26" s="104"/>
      <c r="M26" s="103"/>
      <c r="N26" s="106"/>
      <c r="O26" s="104"/>
      <c r="P26" s="103"/>
      <c r="Q26" s="106"/>
      <c r="R26" s="106"/>
      <c r="S26" s="106"/>
      <c r="T26" s="109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164</v>
      </c>
      <c r="D27" s="115"/>
      <c r="E27" s="116" t="s">
        <v>165</v>
      </c>
      <c r="F27" s="117"/>
      <c r="G27" s="101" t="s">
        <v>166</v>
      </c>
      <c r="H27" s="102"/>
      <c r="I27" s="101" t="s">
        <v>161</v>
      </c>
      <c r="J27" s="105"/>
      <c r="K27" s="105"/>
      <c r="L27" s="102"/>
      <c r="M27" s="107">
        <v>518085056</v>
      </c>
      <c r="N27" s="105"/>
      <c r="O27" s="102"/>
      <c r="P27" s="107">
        <v>152</v>
      </c>
      <c r="Q27" s="105"/>
      <c r="R27" s="105"/>
      <c r="S27" s="105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162</v>
      </c>
      <c r="D28" s="119"/>
      <c r="E28" s="120" t="s">
        <v>163</v>
      </c>
      <c r="F28" s="121"/>
      <c r="G28" s="103"/>
      <c r="H28" s="104"/>
      <c r="I28" s="103"/>
      <c r="J28" s="106"/>
      <c r="K28" s="106"/>
      <c r="L28" s="104"/>
      <c r="M28" s="103"/>
      <c r="N28" s="106"/>
      <c r="O28" s="104"/>
      <c r="P28" s="103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216</v>
      </c>
      <c r="D29" s="115"/>
      <c r="E29" s="116" t="s">
        <v>217</v>
      </c>
      <c r="F29" s="117"/>
      <c r="G29" s="101" t="s">
        <v>166</v>
      </c>
      <c r="H29" s="102"/>
      <c r="I29" s="101" t="s">
        <v>192</v>
      </c>
      <c r="J29" s="105"/>
      <c r="K29" s="105"/>
      <c r="L29" s="102"/>
      <c r="M29" s="107">
        <v>520458633</v>
      </c>
      <c r="N29" s="105"/>
      <c r="O29" s="102"/>
      <c r="P29" s="107">
        <v>149</v>
      </c>
      <c r="Q29" s="105"/>
      <c r="R29" s="105"/>
      <c r="S29" s="105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214</v>
      </c>
      <c r="D30" s="119"/>
      <c r="E30" s="120" t="s">
        <v>215</v>
      </c>
      <c r="F30" s="121"/>
      <c r="G30" s="103"/>
      <c r="H30" s="104"/>
      <c r="I30" s="103"/>
      <c r="J30" s="106"/>
      <c r="K30" s="106"/>
      <c r="L30" s="104"/>
      <c r="M30" s="103"/>
      <c r="N30" s="106"/>
      <c r="O30" s="104"/>
      <c r="P30" s="103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189</v>
      </c>
      <c r="D31" s="115"/>
      <c r="E31" s="116" t="s">
        <v>190</v>
      </c>
      <c r="F31" s="117"/>
      <c r="G31" s="101" t="s">
        <v>191</v>
      </c>
      <c r="H31" s="102"/>
      <c r="I31" s="101" t="s">
        <v>192</v>
      </c>
      <c r="J31" s="105"/>
      <c r="K31" s="105"/>
      <c r="L31" s="102"/>
      <c r="M31" s="107">
        <v>520214895</v>
      </c>
      <c r="N31" s="105"/>
      <c r="O31" s="102"/>
      <c r="P31" s="107">
        <v>152</v>
      </c>
      <c r="Q31" s="105"/>
      <c r="R31" s="105"/>
      <c r="S31" s="105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187</v>
      </c>
      <c r="D32" s="119"/>
      <c r="E32" s="120" t="s">
        <v>188</v>
      </c>
      <c r="F32" s="121"/>
      <c r="G32" s="103"/>
      <c r="H32" s="104"/>
      <c r="I32" s="103"/>
      <c r="J32" s="106"/>
      <c r="K32" s="106"/>
      <c r="L32" s="104"/>
      <c r="M32" s="103"/>
      <c r="N32" s="106"/>
      <c r="O32" s="104"/>
      <c r="P32" s="103"/>
      <c r="Q32" s="106"/>
      <c r="R32" s="106"/>
      <c r="S32" s="106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194</v>
      </c>
      <c r="D33" s="115"/>
      <c r="E33" s="116" t="s">
        <v>195</v>
      </c>
      <c r="F33" s="117"/>
      <c r="G33" s="101" t="s">
        <v>191</v>
      </c>
      <c r="H33" s="102"/>
      <c r="I33" s="101" t="s">
        <v>197</v>
      </c>
      <c r="J33" s="105"/>
      <c r="K33" s="105"/>
      <c r="L33" s="102"/>
      <c r="M33" s="107">
        <v>520127546</v>
      </c>
      <c r="N33" s="105"/>
      <c r="O33" s="102"/>
      <c r="P33" s="107">
        <v>142</v>
      </c>
      <c r="Q33" s="105"/>
      <c r="R33" s="105"/>
      <c r="S33" s="105"/>
      <c r="T33" s="108"/>
      <c r="U33" s="1"/>
      <c r="V33" s="1"/>
      <c r="W33" s="1"/>
      <c r="X33" s="1"/>
      <c r="Y33" s="134">
        <v>1</v>
      </c>
      <c r="Z33" s="105"/>
      <c r="AA33" s="105"/>
      <c r="AB33" s="105"/>
      <c r="AC33" s="105"/>
      <c r="AD33" s="105"/>
      <c r="AE33" s="105"/>
      <c r="AF33" s="105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193</v>
      </c>
      <c r="D34" s="119"/>
      <c r="E34" s="120" t="s">
        <v>196</v>
      </c>
      <c r="F34" s="121"/>
      <c r="G34" s="103"/>
      <c r="H34" s="104"/>
      <c r="I34" s="103"/>
      <c r="J34" s="106"/>
      <c r="K34" s="106"/>
      <c r="L34" s="104"/>
      <c r="M34" s="103"/>
      <c r="N34" s="106"/>
      <c r="O34" s="104"/>
      <c r="P34" s="103"/>
      <c r="Q34" s="106"/>
      <c r="R34" s="106"/>
      <c r="S34" s="106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205</v>
      </c>
      <c r="D35" s="115"/>
      <c r="E35" s="116" t="s">
        <v>206</v>
      </c>
      <c r="F35" s="117"/>
      <c r="G35" s="101" t="s">
        <v>191</v>
      </c>
      <c r="H35" s="102"/>
      <c r="I35" s="101" t="s">
        <v>161</v>
      </c>
      <c r="J35" s="105"/>
      <c r="K35" s="105"/>
      <c r="L35" s="102"/>
      <c r="M35" s="107">
        <v>521318479</v>
      </c>
      <c r="N35" s="105"/>
      <c r="O35" s="102"/>
      <c r="P35" s="107">
        <v>144</v>
      </c>
      <c r="Q35" s="105"/>
      <c r="R35" s="105"/>
      <c r="S35" s="105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203</v>
      </c>
      <c r="D36" s="119"/>
      <c r="E36" s="120" t="s">
        <v>204</v>
      </c>
      <c r="F36" s="121"/>
      <c r="G36" s="103"/>
      <c r="H36" s="104"/>
      <c r="I36" s="103"/>
      <c r="J36" s="106"/>
      <c r="K36" s="106"/>
      <c r="L36" s="104"/>
      <c r="M36" s="103"/>
      <c r="N36" s="106"/>
      <c r="O36" s="104"/>
      <c r="P36" s="103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200</v>
      </c>
      <c r="D37" s="115"/>
      <c r="E37" s="116" t="s">
        <v>201</v>
      </c>
      <c r="F37" s="117"/>
      <c r="G37" s="101" t="s">
        <v>191</v>
      </c>
      <c r="H37" s="102"/>
      <c r="I37" s="101" t="s">
        <v>202</v>
      </c>
      <c r="J37" s="105"/>
      <c r="K37" s="105"/>
      <c r="L37" s="102"/>
      <c r="M37" s="107">
        <v>519870224</v>
      </c>
      <c r="N37" s="105"/>
      <c r="O37" s="102"/>
      <c r="P37" s="107">
        <v>139</v>
      </c>
      <c r="Q37" s="105"/>
      <c r="R37" s="105"/>
      <c r="S37" s="105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198</v>
      </c>
      <c r="D38" s="119"/>
      <c r="E38" s="120" t="s">
        <v>199</v>
      </c>
      <c r="F38" s="121"/>
      <c r="G38" s="103"/>
      <c r="H38" s="104"/>
      <c r="I38" s="103"/>
      <c r="J38" s="106"/>
      <c r="K38" s="106"/>
      <c r="L38" s="104"/>
      <c r="M38" s="103"/>
      <c r="N38" s="106"/>
      <c r="O38" s="104"/>
      <c r="P38" s="103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208</v>
      </c>
      <c r="D39" s="115"/>
      <c r="E39" s="116" t="s">
        <v>210</v>
      </c>
      <c r="F39" s="117"/>
      <c r="G39" s="101" t="s">
        <v>191</v>
      </c>
      <c r="H39" s="102"/>
      <c r="I39" s="101" t="s">
        <v>211</v>
      </c>
      <c r="J39" s="105"/>
      <c r="K39" s="105"/>
      <c r="L39" s="102"/>
      <c r="M39" s="107">
        <v>521318455</v>
      </c>
      <c r="N39" s="105"/>
      <c r="O39" s="102"/>
      <c r="P39" s="107">
        <v>146</v>
      </c>
      <c r="Q39" s="105"/>
      <c r="R39" s="105"/>
      <c r="S39" s="105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207</v>
      </c>
      <c r="D40" s="119"/>
      <c r="E40" s="120" t="s">
        <v>209</v>
      </c>
      <c r="F40" s="121"/>
      <c r="G40" s="103"/>
      <c r="H40" s="104"/>
      <c r="I40" s="103"/>
      <c r="J40" s="106"/>
      <c r="K40" s="106"/>
      <c r="L40" s="104"/>
      <c r="M40" s="103"/>
      <c r="N40" s="106"/>
      <c r="O40" s="104"/>
      <c r="P40" s="103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171</v>
      </c>
      <c r="D41" s="115"/>
      <c r="E41" s="116" t="s">
        <v>213</v>
      </c>
      <c r="F41" s="117"/>
      <c r="G41" s="101" t="s">
        <v>191</v>
      </c>
      <c r="H41" s="102"/>
      <c r="I41" s="101" t="s">
        <v>161</v>
      </c>
      <c r="J41" s="105"/>
      <c r="K41" s="105"/>
      <c r="L41" s="102"/>
      <c r="M41" s="107">
        <v>521318462</v>
      </c>
      <c r="N41" s="105"/>
      <c r="O41" s="102"/>
      <c r="P41" s="107">
        <v>140</v>
      </c>
      <c r="Q41" s="105"/>
      <c r="R41" s="105"/>
      <c r="S41" s="105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179</v>
      </c>
      <c r="D42" s="119"/>
      <c r="E42" s="120" t="s">
        <v>212</v>
      </c>
      <c r="F42" s="121"/>
      <c r="G42" s="103"/>
      <c r="H42" s="104"/>
      <c r="I42" s="103"/>
      <c r="J42" s="106"/>
      <c r="K42" s="106"/>
      <c r="L42" s="104"/>
      <c r="M42" s="103"/>
      <c r="N42" s="106"/>
      <c r="O42" s="104"/>
      <c r="P42" s="103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181</v>
      </c>
      <c r="D43" s="115"/>
      <c r="E43" s="116" t="s">
        <v>182</v>
      </c>
      <c r="F43" s="117"/>
      <c r="G43" s="101" t="s">
        <v>185</v>
      </c>
      <c r="H43" s="102"/>
      <c r="I43" s="101" t="s">
        <v>186</v>
      </c>
      <c r="J43" s="105"/>
      <c r="K43" s="105"/>
      <c r="L43" s="102"/>
      <c r="M43" s="107">
        <v>520395570</v>
      </c>
      <c r="N43" s="105"/>
      <c r="O43" s="102"/>
      <c r="P43" s="107">
        <v>132</v>
      </c>
      <c r="Q43" s="105"/>
      <c r="R43" s="105"/>
      <c r="S43" s="105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177</v>
      </c>
      <c r="D44" s="119"/>
      <c r="E44" s="120" t="s">
        <v>178</v>
      </c>
      <c r="F44" s="121"/>
      <c r="G44" s="103"/>
      <c r="H44" s="104"/>
      <c r="I44" s="103"/>
      <c r="J44" s="106"/>
      <c r="K44" s="106"/>
      <c r="L44" s="104"/>
      <c r="M44" s="103"/>
      <c r="N44" s="106"/>
      <c r="O44" s="104"/>
      <c r="P44" s="103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171</v>
      </c>
      <c r="D45" s="115"/>
      <c r="E45" s="116" t="s">
        <v>183</v>
      </c>
      <c r="F45" s="117"/>
      <c r="G45" s="101" t="s">
        <v>184</v>
      </c>
      <c r="H45" s="102"/>
      <c r="I45" s="101" t="s">
        <v>161</v>
      </c>
      <c r="J45" s="105"/>
      <c r="K45" s="105"/>
      <c r="L45" s="102"/>
      <c r="M45" s="107">
        <v>521318486</v>
      </c>
      <c r="N45" s="105"/>
      <c r="O45" s="102"/>
      <c r="P45" s="107">
        <v>132</v>
      </c>
      <c r="Q45" s="105"/>
      <c r="R45" s="105"/>
      <c r="S45" s="105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179</v>
      </c>
      <c r="D46" s="119"/>
      <c r="E46" s="120" t="s">
        <v>180</v>
      </c>
      <c r="F46" s="121"/>
      <c r="G46" s="103"/>
      <c r="H46" s="104"/>
      <c r="I46" s="103"/>
      <c r="J46" s="106"/>
      <c r="K46" s="106"/>
      <c r="L46" s="104"/>
      <c r="M46" s="103"/>
      <c r="N46" s="106"/>
      <c r="O46" s="104"/>
      <c r="P46" s="103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/>
      <c r="C47" s="114"/>
      <c r="D47" s="115"/>
      <c r="E47" s="116"/>
      <c r="F47" s="117"/>
      <c r="G47" s="101"/>
      <c r="H47" s="102"/>
      <c r="I47" s="101"/>
      <c r="J47" s="105"/>
      <c r="K47" s="105"/>
      <c r="L47" s="102"/>
      <c r="M47" s="107"/>
      <c r="N47" s="105"/>
      <c r="O47" s="102"/>
      <c r="P47" s="107"/>
      <c r="Q47" s="105"/>
      <c r="R47" s="105"/>
      <c r="S47" s="105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/>
      <c r="D48" s="194"/>
      <c r="E48" s="195"/>
      <c r="F48" s="196"/>
      <c r="G48" s="177"/>
      <c r="H48" s="190"/>
      <c r="I48" s="177"/>
      <c r="J48" s="136"/>
      <c r="K48" s="136"/>
      <c r="L48" s="190"/>
      <c r="M48" s="177"/>
      <c r="N48" s="136"/>
      <c r="O48" s="190"/>
      <c r="P48" s="177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9"/>
      <c r="F49" s="80"/>
      <c r="G49" s="85"/>
      <c r="H49" s="67"/>
      <c r="I49" s="8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/>
      <c r="D50" s="82"/>
      <c r="E50" s="83"/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9"/>
      <c r="F51" s="80"/>
      <c r="G51" s="85"/>
      <c r="H51" s="67"/>
      <c r="I51" s="8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4"/>
      <c r="F52" s="95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218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89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0</v>
      </c>
      <c r="J5" s="249" t="str">
        <f>IF(入力!A55="","",入力!A55)</f>
        <v>身長は小さいチームですが、サーブでくずしてチャンスにつながるプレーをしていきます。大会に出場できることに感謝し明るく元気に1試合でも多くねばり強いプレーをして勝ち進んでいきます。</v>
      </c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77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伊藤</v>
      </c>
      <c r="D20" s="13" t="str">
        <f>IF(入力!E12="","",入力!E12)</f>
        <v>安力</v>
      </c>
      <c r="E20" s="13" t="str">
        <f>IF(入力!C11="","",入力!C11)</f>
        <v>イトウ</v>
      </c>
      <c r="F20" s="13" t="str">
        <f>IF(入力!E11="","",入力!E11)</f>
        <v>ヤスオ</v>
      </c>
      <c r="G20" s="13">
        <f>IF(入力!G11="","",入力!G11)</f>
        <v>518068844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0257</v>
      </c>
      <c r="T20" s="13" t="str">
        <f>IF(入力!P12="","",入力!P12)</f>
        <v>袖ケ浦市神納2-17-3</v>
      </c>
      <c r="U20" s="13" t="str">
        <f>IF(入力!AL11="","",入力!AL11)</f>
        <v>090</v>
      </c>
      <c r="V20" s="13" t="str">
        <f>IF(入力!AK12="","",入力!AK12)</f>
        <v>2201</v>
      </c>
      <c r="W20" s="13" t="str">
        <f>IF(入力!AP12="","",入力!AP12)</f>
        <v>7267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桃実</v>
      </c>
      <c r="E24" s="51" t="str">
        <f>VLOOKUP($B$51,$A$53:$F$352,5)</f>
        <v>ズズキ</v>
      </c>
      <c r="F24" s="51" t="str">
        <f>VLOOKUP($B$51,$A$53:$F$352,6)</f>
        <v>モモミ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鈴木</v>
      </c>
      <c r="D53" s="13" t="str">
        <f>IF(入力!E26="","",入力!E26)</f>
        <v>桃実</v>
      </c>
      <c r="E53" s="13" t="str">
        <f>IF(入力!C25="","",入力!C25)</f>
        <v>ズズキ</v>
      </c>
      <c r="F53" s="13" t="str">
        <f>IF(入力!E25="","",入力!E25)</f>
        <v>モモミ</v>
      </c>
      <c r="G53" s="13">
        <f>IF(入力!M25="","",入力!M25)</f>
        <v>519049606</v>
      </c>
      <c r="H53" s="13" t="str">
        <f>IF(入力!I25="","",入力!I25)</f>
        <v>袖ケ浦市立奈良輪小学校</v>
      </c>
      <c r="I53" s="13" t="str">
        <f>IF(入力!G25="","",入力!G25)</f>
        <v>５年生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小池</v>
      </c>
      <c r="D54" s="13" t="str">
        <f>IF(入力!E28="","",入力!E28)</f>
        <v>華央</v>
      </c>
      <c r="E54" s="13" t="str">
        <f>IF(入力!C27="","",入力!C27)</f>
        <v>コイケ</v>
      </c>
      <c r="F54" s="13" t="str">
        <f>IF(入力!E27="","",入力!E27)</f>
        <v>カオ</v>
      </c>
      <c r="G54" s="13">
        <f>IF(入力!M27="","",入力!M27)</f>
        <v>518085056</v>
      </c>
      <c r="H54" s="13" t="str">
        <f>IF(入力!I27="","",入力!I27)</f>
        <v>袖ケ浦市立奈良輪小学校</v>
      </c>
      <c r="I54" s="13" t="str">
        <f>IF(入力!G27="","",入力!G27)</f>
        <v>５年生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森下</v>
      </c>
      <c r="D55" s="13" t="str">
        <f>IF(入力!E30="","",入力!E30)</f>
        <v>瑚椛</v>
      </c>
      <c r="E55" s="13" t="str">
        <f>IF(入力!C29="","",入力!C29)</f>
        <v>モリシタ</v>
      </c>
      <c r="F55" s="13" t="str">
        <f>IF(入力!E29="","",入力!E29)</f>
        <v>コノカ</v>
      </c>
      <c r="G55" s="13">
        <f>IF(入力!M29="","",入力!M29)</f>
        <v>520458633</v>
      </c>
      <c r="H55" s="13" t="str">
        <f>IF(入力!I29="","",入力!I29)</f>
        <v>木更津市立南清小学校</v>
      </c>
      <c r="I55" s="13" t="str">
        <f>IF(入力!G29="","",入力!G29)</f>
        <v>５年生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石橋</v>
      </c>
      <c r="D56" s="13" t="str">
        <f>IF(入力!E32="","",入力!E32)</f>
        <v>侑奈</v>
      </c>
      <c r="E56" s="13" t="str">
        <f>IF(入力!C31="","",入力!C31)</f>
        <v>イシバシ</v>
      </c>
      <c r="F56" s="13" t="str">
        <f>IF(入力!E31="","",入力!E31)</f>
        <v>ユウナ</v>
      </c>
      <c r="G56" s="13">
        <f>IF(入力!M31="","",入力!M31)</f>
        <v>520214895</v>
      </c>
      <c r="H56" s="13" t="str">
        <f>IF(入力!I31="","",入力!I31)</f>
        <v>木更津市立南清小学校</v>
      </c>
      <c r="I56" s="13" t="str">
        <f>IF(入力!G31="","",入力!G31)</f>
        <v>４年生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浅井</v>
      </c>
      <c r="D57" s="13" t="str">
        <f>IF(入力!E34="","",入力!E34)</f>
        <v>茉央</v>
      </c>
      <c r="E57" s="13" t="str">
        <f>IF(入力!C33="","",入力!C33)</f>
        <v>アサイ</v>
      </c>
      <c r="F57" s="13" t="str">
        <f>IF(入力!E33="","",入力!E33)</f>
        <v>マオ</v>
      </c>
      <c r="G57" s="13">
        <f>IF(入力!M33="","",入力!M33)</f>
        <v>520127546</v>
      </c>
      <c r="H57" s="13" t="str">
        <f>IF(入力!I33="","",入力!I33)</f>
        <v>木更津市立中郷小学校</v>
      </c>
      <c r="I57" s="13" t="str">
        <f>IF(入力!G33="","",入力!G33)</f>
        <v>４年生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加藤</v>
      </c>
      <c r="D58" s="13" t="str">
        <f>IF(入力!E36="","",入力!E36)</f>
        <v>結梨</v>
      </c>
      <c r="E58" s="13" t="str">
        <f>IF(入力!C35="","",入力!C35)</f>
        <v>カトウ</v>
      </c>
      <c r="F58" s="13" t="str">
        <f>IF(入力!E35="","",入力!E35)</f>
        <v>ユイリ</v>
      </c>
      <c r="G58" s="13">
        <f>IF(入力!M35="","",入力!M35)</f>
        <v>521318479</v>
      </c>
      <c r="H58" s="13" t="str">
        <f>IF(入力!I35="","",入力!I35)</f>
        <v>袖ケ浦市立奈良輪小学校</v>
      </c>
      <c r="I58" s="13" t="str">
        <f>IF(入力!G35="","",入力!G35)</f>
        <v>４年生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向井</v>
      </c>
      <c r="D59" s="13" t="str">
        <f>IF(入力!E38="","",入力!E38)</f>
        <v>遥香</v>
      </c>
      <c r="E59" s="13" t="str">
        <f>IF(入力!C37="","",入力!C37)</f>
        <v>ムカイ</v>
      </c>
      <c r="F59" s="13" t="str">
        <f>IF(入力!E37="","",入力!E37)</f>
        <v>ハルカ</v>
      </c>
      <c r="G59" s="13">
        <f>IF(入力!M37="","",入力!M37)</f>
        <v>519870224</v>
      </c>
      <c r="H59" s="13" t="str">
        <f>IF(入力!I37="","",入力!I37)</f>
        <v>君津市立小櫃小学校</v>
      </c>
      <c r="I59" s="13" t="str">
        <f>IF(入力!G37="","",入力!G37)</f>
        <v>４年生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古泉</v>
      </c>
      <c r="D60" s="13" t="str">
        <f>IF(入力!E40="","",入力!E40)</f>
        <v>夏菜</v>
      </c>
      <c r="E60" s="13" t="str">
        <f>IF(入力!C39="","",入力!C39)</f>
        <v>コイズミ</v>
      </c>
      <c r="F60" s="13" t="str">
        <f>IF(入力!E39="","",入力!E39)</f>
        <v>ナナ</v>
      </c>
      <c r="G60" s="13">
        <f>IF(入力!M39="","",入力!M39)</f>
        <v>521318455</v>
      </c>
      <c r="H60" s="13" t="str">
        <f>IF(入力!I39="","",入力!I39)</f>
        <v>袖ケ浦市立蔵波小学校</v>
      </c>
      <c r="I60" s="13" t="str">
        <f>IF(入力!G39="","",入力!G39)</f>
        <v>４年生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森屋</v>
      </c>
      <c r="D61" s="13" t="str">
        <f>IF(入力!E42="","",入力!E42)</f>
        <v>ひなた</v>
      </c>
      <c r="E61" s="13" t="str">
        <f>IF(入力!C41="","",入力!C41)</f>
        <v>モリヤ</v>
      </c>
      <c r="F61" s="13" t="str">
        <f>IF(入力!E41="","",入力!E41)</f>
        <v>ヒナタ</v>
      </c>
      <c r="G61" s="13">
        <f>IF(入力!M41="","",入力!M41)</f>
        <v>521318462</v>
      </c>
      <c r="H61" s="13" t="str">
        <f>IF(入力!I41="","",入力!I41)</f>
        <v>袖ケ浦市立奈良輪小学校</v>
      </c>
      <c r="I61" s="13" t="str">
        <f>IF(入力!G41="","",入力!G41)</f>
        <v>４年生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大島</v>
      </c>
      <c r="D62" s="13" t="str">
        <f>IF(入力!E44="","",入力!E44)</f>
        <v>あずさ</v>
      </c>
      <c r="E62" s="13" t="str">
        <f>IF(入力!C43="","",入力!C43)</f>
        <v>オオシマ</v>
      </c>
      <c r="F62" s="13" t="str">
        <f>IF(入力!E43="","",入力!E43)</f>
        <v>アズサ</v>
      </c>
      <c r="G62" s="13">
        <f>IF(入力!M43="","",入力!M43)</f>
        <v>520395570</v>
      </c>
      <c r="H62" s="13" t="str">
        <f>IF(入力!I43="","",入力!I43)</f>
        <v>袖ケ浦市立中川小学校</v>
      </c>
      <c r="I62" s="13" t="str">
        <f>IF(入力!G43="","",入力!G43)</f>
        <v>3年生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森屋</v>
      </c>
      <c r="D63" s="13" t="str">
        <f>IF(入力!E46="","",入力!E46)</f>
        <v>まひる</v>
      </c>
      <c r="E63" s="13" t="str">
        <f>IF(入力!C45="","",入力!C45)</f>
        <v>モリヤ</v>
      </c>
      <c r="F63" s="13" t="str">
        <f>IF(入力!E45="","",入力!E45)</f>
        <v>マヒル</v>
      </c>
      <c r="G63" s="13">
        <f>IF(入力!M45="","",入力!M45)</f>
        <v>521318486</v>
      </c>
      <c r="H63" s="13" t="str">
        <f>IF(入力!I45="","",入力!I45)</f>
        <v>袖ケ浦市立奈良輪小学校</v>
      </c>
      <c r="I63" s="13" t="str">
        <f>IF(入力!G45="","",入力!G45)</f>
        <v>2年生</v>
      </c>
      <c r="J63" s="13">
        <f>IF(入力!P45="","",入力!P45)</f>
        <v>132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2023-01-21T08:45:34Z</dcterms:modified>
</cp:coreProperties>
</file>