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3年資料\全国大会\"/>
    </mc:Choice>
  </mc:AlternateContent>
  <xr:revisionPtr revIDLastSave="0" documentId="13_ncr:1_{3A96D489-FCFC-451F-A87E-9E193E22B4D9}" xr6:coauthVersionLast="47" xr6:coauthVersionMax="47" xr10:uidLastSave="{00000000-0000-0000-0000-000000000000}"/>
  <bookViews>
    <workbookView xWindow="35250" yWindow="-4365" windowWidth="17475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<sst xmlns="http://schemas.openxmlformats.org/spreadsheetml/2006/main" count="300" uniqueCount="221">
  <si>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</si>
  <si>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</si>
  <si>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</si>
  <si>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</si>
  <si>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</si>
  <si>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</si>
  <si>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</si>
  <si>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</si>
  <si>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</si>
  <si>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</si>
  <si>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</si>
  <si>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</si>
  <si>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</si>
  <si>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</si>
  <si>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</si>
  <si>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</si>
  <si>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</si>
  <si>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</si>
  <si>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</si>
  <si>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</si>
  <si>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</si>
  <si>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</si>
  <si>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</si>
  <si>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</si>
  <si>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</si>
  <si>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</si>
  <si>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</si>
  <si>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</si>
  <si>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</si>
  <si>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</si>
  <si>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</si>
  <si>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</si>
  <si>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</si>
  <si>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</si>
  <si>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</si>
  <si>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</si>
  <si>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</si>
  <si>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</si>
  <si>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</si>
  <si>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</si>
  <si>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</si>
  <si>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</si>
  <si>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</si>
  <si>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</si>
  <si>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</si>
  <si>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</si>
  <si>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</si>
  <si>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</si>
  <si>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</si>
  <si>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</si>
  <si>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</si>
  <si>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</si>
  <si>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</si>
  <si>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</si>
  <si>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</si>
  <si>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</si>
  <si>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</si>
  <si>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</si>
  <si>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</si>
  <si>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</si>
  <si>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</si>
  <si>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</si>
  <si>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</si>
  <si>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</si>
  <si>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</si>
  <si>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</si>
  <si>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</si>
  <si>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</si>
  <si>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</si>
  <si>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</si>
  <si>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</si>
  <si>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</si>
  <si>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</si>
  <si>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</si>
  <si>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</si>
  <si>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</si>
  <si>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</si>
  <si>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</si>
  <si>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</si>
  <si>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</si>
  <si>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</si>
  <si>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</si>
  <si>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</si>
  <si>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</si>
  <si>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</si>
  <si>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</si>
  <si>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</si>
  <si>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</si>
  <si>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</si>
  <si>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</si>
  <si>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</si>
  <si>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</si>
  <si>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</si>
  <si>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</si>
  <si>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</si>
  <si>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</si>
  <si>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</si>
  <si>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</si>
  <si>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</si>
  <si>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</si>
  <si>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</si>
  <si>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</si>
  <si>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</si>
  <si>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</si>
  <si>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</si>
  <si>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</si>
  <si>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</si>
  <si>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</si>
  <si>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</si>
  <si>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</si>
  <si>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</si>
  <si>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</si>
  <si>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</si>
  <si>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</si>
  <si>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</si>
  <si>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</si>
  <si>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</si>
  <si>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</si>
  <si>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</si>
  <si>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</si>
  <si>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</si>
  <si>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</si>
  <si>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</si>
  <si>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</si>
  <si>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</si>
  <si>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</si>
  <si>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</si>
  <si>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</si>
  <si>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</si>
  <si>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</si>
  <si>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</si>
  <si>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</si>
  <si>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</si>
  <si>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</si>
  <si>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</si>
  <si>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</si>
  <si>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</si>
  <si>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</si>
  <si>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</si>
  <si>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</si>
  <si>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</si>
  <si>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</si>
  <si>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</si>
  <si>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</si>
  <si>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</si>
  <si>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</si>
  <si>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</si>
  <si>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</si>
  <si>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</si>
  <si>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</si>
  <si>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</si>
  <si>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</si>
  <si>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</si>
  <si>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</si>
  <si>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</si>
  <si>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</si>
  <si>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</si>
  <si>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</si>
  <si>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</si>
  <si>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</si>
  <si>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</si>
  <si>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</si>
  <si>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５年生</t>
    <phoneticPr fontId="2"/>
  </si>
  <si>
    <t>鈴木</t>
    <phoneticPr fontId="2"/>
  </si>
  <si>
    <t>桃実</t>
    <phoneticPr fontId="2"/>
  </si>
  <si>
    <t>ズズキ</t>
    <phoneticPr fontId="2"/>
  </si>
  <si>
    <t>モモミ</t>
    <phoneticPr fontId="2"/>
  </si>
  <si>
    <t>モリヤ</t>
    <phoneticPr fontId="2"/>
  </si>
  <si>
    <t>090</t>
    <phoneticPr fontId="2"/>
  </si>
  <si>
    <t>大島</t>
    <phoneticPr fontId="2"/>
  </si>
  <si>
    <t>あずさ</t>
    <phoneticPr fontId="2"/>
  </si>
  <si>
    <t>森屋</t>
    <phoneticPr fontId="2"/>
  </si>
  <si>
    <t>まひる</t>
    <phoneticPr fontId="2"/>
  </si>
  <si>
    <t>オオシマ</t>
    <phoneticPr fontId="2"/>
  </si>
  <si>
    <t>アズサ</t>
    <phoneticPr fontId="2"/>
  </si>
  <si>
    <t>マヒル</t>
    <phoneticPr fontId="2"/>
  </si>
  <si>
    <t>3年生</t>
    <rPh sb="1" eb="3">
      <t>ネンセイ</t>
    </rPh>
    <phoneticPr fontId="2"/>
  </si>
  <si>
    <t>袖ケ浦市立中川小学校</t>
    <rPh sb="5" eb="7">
      <t>ナカガワ</t>
    </rPh>
    <phoneticPr fontId="2"/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</si>
  <si>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</si>
  <si>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</si>
  <si>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</si>
  <si>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</si>
  <si>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４年生</t>
    <phoneticPr fontId="2"/>
  </si>
  <si>
    <t>木更津市立南清小学校</t>
    <phoneticPr fontId="2"/>
  </si>
  <si>
    <t>浅井</t>
    <phoneticPr fontId="2"/>
  </si>
  <si>
    <t>アサイ</t>
    <phoneticPr fontId="2"/>
  </si>
  <si>
    <t>マオ</t>
    <phoneticPr fontId="2"/>
  </si>
  <si>
    <t>茉央</t>
    <phoneticPr fontId="2"/>
  </si>
  <si>
    <t>木更津市立中郷小学校</t>
    <phoneticPr fontId="2"/>
  </si>
  <si>
    <t>向井</t>
    <phoneticPr fontId="2"/>
  </si>
  <si>
    <t>遥香</t>
    <phoneticPr fontId="2"/>
  </si>
  <si>
    <t>ムカイ</t>
    <phoneticPr fontId="2"/>
  </si>
  <si>
    <t>ハルカ</t>
    <phoneticPr fontId="2"/>
  </si>
  <si>
    <t>君津市立小櫃小学校</t>
    <rPh sb="0" eb="4">
      <t>キミツシリツ</t>
    </rPh>
    <rPh sb="4" eb="6">
      <t>オビツ</t>
    </rPh>
    <rPh sb="6" eb="9">
      <t>ショウガッコウ</t>
    </rPh>
    <phoneticPr fontId="2"/>
  </si>
  <si>
    <t>加藤</t>
    <phoneticPr fontId="2"/>
  </si>
  <si>
    <t>結梨</t>
    <phoneticPr fontId="2"/>
  </si>
  <si>
    <t>カトウ</t>
    <phoneticPr fontId="2"/>
  </si>
  <si>
    <t>ユイリ</t>
    <phoneticPr fontId="2"/>
  </si>
  <si>
    <t>古泉</t>
    <phoneticPr fontId="2"/>
  </si>
  <si>
    <t>コイズミ</t>
    <phoneticPr fontId="2"/>
  </si>
  <si>
    <t>夏菜</t>
    <phoneticPr fontId="2"/>
  </si>
  <si>
    <t>ナナ</t>
    <phoneticPr fontId="2"/>
  </si>
  <si>
    <t>袖ケ浦市立蔵波小学校</t>
    <phoneticPr fontId="2"/>
  </si>
  <si>
    <t>ひなた</t>
    <phoneticPr fontId="2"/>
  </si>
  <si>
    <t>ヒナタ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</si>
  <si>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</si>
  <si>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</si>
  <si>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</si>
  <si>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</si>
  <si>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</si>
  <si>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</si>
  <si>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</si>
  <si>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</si>
  <si>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</si>
  <si>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</si>
  <si>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</si>
  <si>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山口</t>
    <phoneticPr fontId="2"/>
  </si>
  <si>
    <t>乃亜</t>
    <phoneticPr fontId="2"/>
  </si>
  <si>
    <t>ヤマグチ</t>
    <phoneticPr fontId="2"/>
  </si>
  <si>
    <t>ノア</t>
    <phoneticPr fontId="2"/>
  </si>
  <si>
    <t>６年生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</si>
</sst>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21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5"/>
      <c r="L2" s="225"/>
      <c r="M2" s="225"/>
      <c r="N2" s="225"/>
      <c r="O2" s="226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2" t="s">
        <v>91</v>
      </c>
      <c r="K3" s="223"/>
      <c r="L3" s="223"/>
      <c r="M3" s="223"/>
      <c r="N3" s="223"/>
      <c r="O3" s="224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432542363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23013</v>
      </c>
      <c r="K5" s="202"/>
      <c r="L5" s="202"/>
      <c r="M5" s="202"/>
      <c r="N5" s="202"/>
      <c r="O5" s="202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6"/>
      <c r="C7" s="114" t="s">
        <v>139</v>
      </c>
      <c r="D7" s="115"/>
      <c r="E7" s="116" t="s">
        <v>140</v>
      </c>
      <c r="F7" s="117"/>
      <c r="G7" s="204">
        <v>506485709</v>
      </c>
      <c r="H7" s="204"/>
      <c r="I7" s="204"/>
      <c r="J7" s="204"/>
      <c r="K7" s="204"/>
      <c r="L7" s="204"/>
      <c r="M7" s="204">
        <v>415931</v>
      </c>
      <c r="N7" s="204"/>
      <c r="O7" s="204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205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78</v>
      </c>
    </row>
    <row r="8" spans="1:51" ht="18" customHeight="1">
      <c r="A8" s="74"/>
      <c r="B8" s="146"/>
      <c r="C8" s="118" t="s">
        <v>137</v>
      </c>
      <c r="D8" s="119"/>
      <c r="E8" s="120" t="s">
        <v>138</v>
      </c>
      <c r="F8" s="121"/>
      <c r="G8" s="204"/>
      <c r="H8" s="204"/>
      <c r="I8" s="204"/>
      <c r="J8" s="204"/>
      <c r="K8" s="204"/>
      <c r="L8" s="204"/>
      <c r="M8" s="204"/>
      <c r="N8" s="204"/>
      <c r="O8" s="204"/>
      <c r="P8" s="140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154</v>
      </c>
      <c r="D9" s="115"/>
      <c r="E9" s="116" t="s">
        <v>153</v>
      </c>
      <c r="F9" s="117"/>
      <c r="G9" s="204">
        <v>506470594</v>
      </c>
      <c r="H9" s="204"/>
      <c r="I9" s="204"/>
      <c r="J9" s="204">
        <v>18463</v>
      </c>
      <c r="K9" s="204"/>
      <c r="L9" s="204"/>
      <c r="M9" s="204">
        <v>334451</v>
      </c>
      <c r="N9" s="204"/>
      <c r="O9" s="204"/>
      <c r="P9" s="178" t="s">
        <v>7</v>
      </c>
      <c r="Q9" s="179"/>
      <c r="R9" s="148" t="s">
        <v>141</v>
      </c>
      <c r="S9" s="149"/>
      <c r="T9" s="149"/>
      <c r="U9" s="149"/>
      <c r="V9" s="27" t="s">
        <v>8</v>
      </c>
      <c r="W9" s="205" t="s">
        <v>143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57</v>
      </c>
    </row>
    <row r="10" spans="1:51" ht="18" customHeight="1">
      <c r="A10" s="74"/>
      <c r="B10" s="146"/>
      <c r="C10" s="118" t="s">
        <v>151</v>
      </c>
      <c r="D10" s="119"/>
      <c r="E10" s="120" t="s">
        <v>152</v>
      </c>
      <c r="F10" s="121"/>
      <c r="G10" s="204"/>
      <c r="H10" s="204"/>
      <c r="I10" s="204"/>
      <c r="J10" s="204"/>
      <c r="K10" s="204"/>
      <c r="L10" s="204"/>
      <c r="M10" s="204"/>
      <c r="N10" s="204"/>
      <c r="O10" s="204"/>
      <c r="P10" s="140" t="s">
        <v>145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211</v>
      </c>
      <c r="D11" s="115"/>
      <c r="E11" s="116" t="s">
        <v>210</v>
      </c>
      <c r="F11" s="117"/>
      <c r="G11" s="204">
        <v>512154153</v>
      </c>
      <c r="H11" s="204"/>
      <c r="I11" s="204"/>
      <c r="J11" s="204">
        <v>27464</v>
      </c>
      <c r="K11" s="204"/>
      <c r="L11" s="204"/>
      <c r="M11" s="204">
        <v>396548</v>
      </c>
      <c r="N11" s="204"/>
      <c r="O11" s="204"/>
      <c r="P11" s="178" t="s">
        <v>7</v>
      </c>
      <c r="Q11" s="179"/>
      <c r="R11" s="148" t="s">
        <v>141</v>
      </c>
      <c r="S11" s="149"/>
      <c r="T11" s="149"/>
      <c r="U11" s="149"/>
      <c r="V11" s="27" t="s">
        <v>8</v>
      </c>
      <c r="W11" s="138" t="s">
        <v>213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168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4"/>
      <c r="B12" s="146"/>
      <c r="C12" s="118" t="s">
        <v>163</v>
      </c>
      <c r="D12" s="119"/>
      <c r="E12" s="120" t="s">
        <v>209</v>
      </c>
      <c r="F12" s="121"/>
      <c r="G12" s="204"/>
      <c r="H12" s="204"/>
      <c r="I12" s="204"/>
      <c r="J12" s="204"/>
      <c r="K12" s="204"/>
      <c r="L12" s="204"/>
      <c r="M12" s="204"/>
      <c r="N12" s="204"/>
      <c r="O12" s="204"/>
      <c r="P12" s="140" t="s">
        <v>212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214</v>
      </c>
      <c r="AL12" s="62"/>
      <c r="AM12" s="62"/>
      <c r="AN12" s="62"/>
      <c r="AO12" s="37" t="s">
        <v>127</v>
      </c>
      <c r="AP12" s="63" t="s">
        <v>215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154</v>
      </c>
      <c r="D13" s="115"/>
      <c r="E13" s="116" t="s">
        <v>153</v>
      </c>
      <c r="F13" s="117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6"/>
      <c r="C14" s="118" t="s">
        <v>155</v>
      </c>
      <c r="D14" s="119"/>
      <c r="E14" s="120" t="s">
        <v>156</v>
      </c>
      <c r="F14" s="121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6"/>
      <c r="C15" s="114" t="s">
        <v>154</v>
      </c>
      <c r="D15" s="115"/>
      <c r="E15" s="116" t="s">
        <v>153</v>
      </c>
      <c r="F15" s="117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9" t="s">
        <v>141</v>
      </c>
      <c r="S15" s="149"/>
      <c r="T15" s="149"/>
      <c r="U15" s="149"/>
      <c r="V15" s="27" t="s">
        <v>8</v>
      </c>
      <c r="W15" s="138" t="s">
        <v>143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6"/>
      <c r="C16" s="118" t="s">
        <v>155</v>
      </c>
      <c r="D16" s="119"/>
      <c r="E16" s="120" t="s">
        <v>156</v>
      </c>
      <c r="F16" s="121"/>
      <c r="G16" s="208"/>
      <c r="H16" s="208"/>
      <c r="I16" s="208"/>
      <c r="J16" s="208"/>
      <c r="K16" s="208"/>
      <c r="L16" s="208"/>
      <c r="M16" s="208"/>
      <c r="N16" s="208"/>
      <c r="O16" s="208"/>
      <c r="P16" s="140" t="s">
        <v>145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7" t="str">
        <f>IF(P16="","",P16)</f>
        <v>袖ケ浦市蔵波4071-182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7" t="str">
        <f>IF(AL15="","",AL15&amp;"-"&amp;AK16&amp;"-"&amp;AP16)</f>
        <v>090-9676-5947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18">
        <v>90</v>
      </c>
      <c r="D21" s="210"/>
      <c r="E21" s="210">
        <v>9676</v>
      </c>
      <c r="F21" s="210"/>
      <c r="G21" s="210">
        <v>5947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4" t="s">
        <v>86</v>
      </c>
      <c r="C23" s="198" t="s">
        <v>105</v>
      </c>
      <c r="D23" s="199"/>
      <c r="E23" s="200" t="s">
        <v>106</v>
      </c>
      <c r="F23" s="201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165</v>
      </c>
      <c r="D25" s="115"/>
      <c r="E25" s="116" t="s">
        <v>166</v>
      </c>
      <c r="F25" s="117"/>
      <c r="G25" s="101" t="s">
        <v>220</v>
      </c>
      <c r="H25" s="102"/>
      <c r="I25" s="101" t="s">
        <v>157</v>
      </c>
      <c r="J25" s="105"/>
      <c r="K25" s="105"/>
      <c r="L25" s="102"/>
      <c r="M25" s="107">
        <v>519049606</v>
      </c>
      <c r="N25" s="105"/>
      <c r="O25" s="102"/>
      <c r="P25" s="107">
        <v>145</v>
      </c>
      <c r="Q25" s="105"/>
      <c r="R25" s="105"/>
      <c r="S25" s="105"/>
      <c r="T25" s="108"/>
      <c r="U25" s="1"/>
      <c r="V25" s="1"/>
      <c r="W25" s="1"/>
      <c r="X25" s="1"/>
      <c r="Y25" s="212">
        <v>6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163</v>
      </c>
      <c r="D26" s="119"/>
      <c r="E26" s="120" t="s">
        <v>164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160</v>
      </c>
      <c r="D27" s="115"/>
      <c r="E27" s="116" t="s">
        <v>161</v>
      </c>
      <c r="F27" s="117"/>
      <c r="G27" s="101" t="s">
        <v>220</v>
      </c>
      <c r="H27" s="102"/>
      <c r="I27" s="101" t="s">
        <v>157</v>
      </c>
      <c r="J27" s="105"/>
      <c r="K27" s="105"/>
      <c r="L27" s="102"/>
      <c r="M27" s="107">
        <v>518085056</v>
      </c>
      <c r="N27" s="105"/>
      <c r="O27" s="102"/>
      <c r="P27" s="107">
        <v>156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158</v>
      </c>
      <c r="D28" s="119"/>
      <c r="E28" s="120" t="s">
        <v>159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207</v>
      </c>
      <c r="D29" s="115"/>
      <c r="E29" s="116" t="s">
        <v>208</v>
      </c>
      <c r="F29" s="117"/>
      <c r="G29" s="101" t="s">
        <v>220</v>
      </c>
      <c r="H29" s="102"/>
      <c r="I29" s="101" t="s">
        <v>183</v>
      </c>
      <c r="J29" s="105"/>
      <c r="K29" s="105"/>
      <c r="L29" s="102"/>
      <c r="M29" s="107">
        <v>520458633</v>
      </c>
      <c r="N29" s="105"/>
      <c r="O29" s="102"/>
      <c r="P29" s="107">
        <v>150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205</v>
      </c>
      <c r="D30" s="119"/>
      <c r="E30" s="120" t="s">
        <v>206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180</v>
      </c>
      <c r="D31" s="115"/>
      <c r="E31" s="116" t="s">
        <v>181</v>
      </c>
      <c r="F31" s="117"/>
      <c r="G31" s="101" t="s">
        <v>162</v>
      </c>
      <c r="H31" s="102"/>
      <c r="I31" s="101" t="s">
        <v>183</v>
      </c>
      <c r="J31" s="105"/>
      <c r="K31" s="105"/>
      <c r="L31" s="102"/>
      <c r="M31" s="107">
        <v>520214895</v>
      </c>
      <c r="N31" s="105"/>
      <c r="O31" s="102"/>
      <c r="P31" s="107">
        <v>152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178</v>
      </c>
      <c r="D32" s="119"/>
      <c r="E32" s="120" t="s">
        <v>179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185</v>
      </c>
      <c r="D33" s="115"/>
      <c r="E33" s="116" t="s">
        <v>186</v>
      </c>
      <c r="F33" s="117"/>
      <c r="G33" s="101" t="s">
        <v>162</v>
      </c>
      <c r="H33" s="102"/>
      <c r="I33" s="101" t="s">
        <v>188</v>
      </c>
      <c r="J33" s="105"/>
      <c r="K33" s="105"/>
      <c r="L33" s="102"/>
      <c r="M33" s="107">
        <v>520127546</v>
      </c>
      <c r="N33" s="105"/>
      <c r="O33" s="102"/>
      <c r="P33" s="107">
        <v>142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184</v>
      </c>
      <c r="D34" s="119"/>
      <c r="E34" s="120" t="s">
        <v>187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196</v>
      </c>
      <c r="D35" s="115"/>
      <c r="E35" s="116" t="s">
        <v>197</v>
      </c>
      <c r="F35" s="117"/>
      <c r="G35" s="101" t="s">
        <v>162</v>
      </c>
      <c r="H35" s="102"/>
      <c r="I35" s="101" t="s">
        <v>157</v>
      </c>
      <c r="J35" s="105"/>
      <c r="K35" s="105"/>
      <c r="L35" s="102"/>
      <c r="M35" s="107">
        <v>521318479</v>
      </c>
      <c r="N35" s="105"/>
      <c r="O35" s="102"/>
      <c r="P35" s="107">
        <v>144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194</v>
      </c>
      <c r="D36" s="119"/>
      <c r="E36" s="120" t="s">
        <v>195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191</v>
      </c>
      <c r="D37" s="115"/>
      <c r="E37" s="116" t="s">
        <v>192</v>
      </c>
      <c r="F37" s="117"/>
      <c r="G37" s="101" t="s">
        <v>162</v>
      </c>
      <c r="H37" s="102"/>
      <c r="I37" s="101" t="s">
        <v>193</v>
      </c>
      <c r="J37" s="105"/>
      <c r="K37" s="105"/>
      <c r="L37" s="102"/>
      <c r="M37" s="107">
        <v>519870224</v>
      </c>
      <c r="N37" s="105"/>
      <c r="O37" s="102"/>
      <c r="P37" s="107">
        <v>142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189</v>
      </c>
      <c r="D38" s="119"/>
      <c r="E38" s="120" t="s">
        <v>190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199</v>
      </c>
      <c r="D39" s="115"/>
      <c r="E39" s="116" t="s">
        <v>201</v>
      </c>
      <c r="F39" s="117"/>
      <c r="G39" s="101" t="s">
        <v>162</v>
      </c>
      <c r="H39" s="102"/>
      <c r="I39" s="101" t="s">
        <v>202</v>
      </c>
      <c r="J39" s="105"/>
      <c r="K39" s="105"/>
      <c r="L39" s="102"/>
      <c r="M39" s="107">
        <v>521318455</v>
      </c>
      <c r="N39" s="105"/>
      <c r="O39" s="102"/>
      <c r="P39" s="107">
        <v>145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198</v>
      </c>
      <c r="D40" s="119"/>
      <c r="E40" s="120" t="s">
        <v>200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167</v>
      </c>
      <c r="D41" s="115"/>
      <c r="E41" s="116" t="s">
        <v>204</v>
      </c>
      <c r="F41" s="117"/>
      <c r="G41" s="101" t="s">
        <v>162</v>
      </c>
      <c r="H41" s="102"/>
      <c r="I41" s="101" t="s">
        <v>157</v>
      </c>
      <c r="J41" s="105"/>
      <c r="K41" s="105"/>
      <c r="L41" s="102"/>
      <c r="M41" s="107">
        <v>521318462</v>
      </c>
      <c r="N41" s="105"/>
      <c r="O41" s="102"/>
      <c r="P41" s="107">
        <v>142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171</v>
      </c>
      <c r="D42" s="119"/>
      <c r="E42" s="120" t="s">
        <v>203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173</v>
      </c>
      <c r="D43" s="115"/>
      <c r="E43" s="116" t="s">
        <v>174</v>
      </c>
      <c r="F43" s="117"/>
      <c r="G43" s="101" t="s">
        <v>182</v>
      </c>
      <c r="H43" s="102"/>
      <c r="I43" s="101" t="s">
        <v>177</v>
      </c>
      <c r="J43" s="105"/>
      <c r="K43" s="105"/>
      <c r="L43" s="102"/>
      <c r="M43" s="107">
        <v>520395570</v>
      </c>
      <c r="N43" s="105"/>
      <c r="O43" s="102"/>
      <c r="P43" s="107">
        <v>133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169</v>
      </c>
      <c r="D44" s="119"/>
      <c r="E44" s="120" t="s">
        <v>170</v>
      </c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167</v>
      </c>
      <c r="D45" s="115"/>
      <c r="E45" s="116" t="s">
        <v>175</v>
      </c>
      <c r="F45" s="117"/>
      <c r="G45" s="101" t="s">
        <v>176</v>
      </c>
      <c r="H45" s="102"/>
      <c r="I45" s="101" t="s">
        <v>157</v>
      </c>
      <c r="J45" s="105"/>
      <c r="K45" s="105"/>
      <c r="L45" s="102"/>
      <c r="M45" s="107">
        <v>521318486</v>
      </c>
      <c r="N45" s="105"/>
      <c r="O45" s="102"/>
      <c r="P45" s="107">
        <v>136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171</v>
      </c>
      <c r="D46" s="119"/>
      <c r="E46" s="120" t="s">
        <v>172</v>
      </c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218</v>
      </c>
      <c r="D47" s="115"/>
      <c r="E47" s="116" t="s">
        <v>219</v>
      </c>
      <c r="F47" s="117"/>
      <c r="G47" s="101" t="s">
        <v>182</v>
      </c>
      <c r="H47" s="102"/>
      <c r="I47" s="101" t="s">
        <v>157</v>
      </c>
      <c r="J47" s="105"/>
      <c r="K47" s="105"/>
      <c r="L47" s="102"/>
      <c r="M47" s="107">
        <v>523355069</v>
      </c>
      <c r="N47" s="105"/>
      <c r="O47" s="102"/>
      <c r="P47" s="107">
        <v>136</v>
      </c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 t="s">
        <v>216</v>
      </c>
      <c r="D48" s="194"/>
      <c r="E48" s="195" t="s">
        <v>217</v>
      </c>
      <c r="F48" s="196"/>
      <c r="G48" s="177"/>
      <c r="H48" s="190"/>
      <c r="I48" s="177"/>
      <c r="J48" s="136"/>
      <c r="K48" s="136"/>
      <c r="L48" s="190"/>
      <c r="M48" s="177"/>
      <c r="N48" s="136"/>
      <c r="O48" s="190"/>
      <c r="P48" s="177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85"/>
      <c r="H49" s="67"/>
      <c r="I49" s="8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9"/>
      <c r="F51" s="80"/>
      <c r="G51" s="8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 t="str">
        <f>IF(入力!A55="","",入力!A55)</f>
        <v/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桃実</v>
      </c>
      <c r="E24" s="51" t="str">
        <f>VLOOKUP($B$51,$A$53:$F$352,5)</f>
        <v>ズズキ</v>
      </c>
      <c r="F24" s="51" t="str">
        <f>VLOOKUP($B$51,$A$53:$F$352,6)</f>
        <v>モモミ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桃実</v>
      </c>
      <c r="E53" s="13" t="str">
        <f>IF(入力!C25="","",入力!C25)</f>
        <v>ズズキ</v>
      </c>
      <c r="F53" s="13" t="str">
        <f>IF(入力!E25="","",入力!E25)</f>
        <v>モモミ</v>
      </c>
      <c r="G53" s="13">
        <f>IF(入力!M25="","",入力!M25)</f>
        <v>519049606</v>
      </c>
      <c r="H53" s="13" t="str">
        <f>IF(入力!I25="","",入力!I25)</f>
        <v>袖ケ浦市立奈良輪小学校</v>
      </c>
      <c r="I53" s="13" t="str">
        <f>IF(入力!G25="","",入力!G25)</f>
        <v>６年生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小池</v>
      </c>
      <c r="D54" s="13" t="str">
        <f>IF(入力!E28="","",入力!E28)</f>
        <v>華央</v>
      </c>
      <c r="E54" s="13" t="str">
        <f>IF(入力!C27="","",入力!C27)</f>
        <v>コイケ</v>
      </c>
      <c r="F54" s="13" t="str">
        <f>IF(入力!E27="","",入力!E27)</f>
        <v>カオ</v>
      </c>
      <c r="G54" s="13">
        <f>IF(入力!M27="","",入力!M27)</f>
        <v>518085056</v>
      </c>
      <c r="H54" s="13" t="str">
        <f>IF(入力!I27="","",入力!I27)</f>
        <v>袖ケ浦市立奈良輪小学校</v>
      </c>
      <c r="I54" s="13" t="str">
        <f>IF(入力!G27="","",入力!G27)</f>
        <v>６年生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森下</v>
      </c>
      <c r="D55" s="13" t="str">
        <f>IF(入力!E30="","",入力!E30)</f>
        <v>瑚椛</v>
      </c>
      <c r="E55" s="13" t="str">
        <f>IF(入力!C29="","",入力!C29)</f>
        <v>モリシタ</v>
      </c>
      <c r="F55" s="13" t="str">
        <f>IF(入力!E29="","",入力!E29)</f>
        <v>コノカ</v>
      </c>
      <c r="G55" s="13">
        <f>IF(入力!M29="","",入力!M29)</f>
        <v>520458633</v>
      </c>
      <c r="H55" s="13" t="str">
        <f>IF(入力!I29="","",入力!I29)</f>
        <v>木更津市立南清小学校</v>
      </c>
      <c r="I55" s="13" t="str">
        <f>IF(入力!G29="","",入力!G29)</f>
        <v>６年生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石橋</v>
      </c>
      <c r="D56" s="13" t="str">
        <f>IF(入力!E32="","",入力!E32)</f>
        <v>侑奈</v>
      </c>
      <c r="E56" s="13" t="str">
        <f>IF(入力!C31="","",入力!C31)</f>
        <v>イシバシ</v>
      </c>
      <c r="F56" s="13" t="str">
        <f>IF(入力!E31="","",入力!E31)</f>
        <v>ユウナ</v>
      </c>
      <c r="G56" s="13">
        <f>IF(入力!M31="","",入力!M31)</f>
        <v>520214895</v>
      </c>
      <c r="H56" s="13" t="str">
        <f>IF(入力!I31="","",入力!I31)</f>
        <v>木更津市立南清小学校</v>
      </c>
      <c r="I56" s="13" t="str">
        <f>IF(入力!G31="","",入力!G31)</f>
        <v>５年生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浅井</v>
      </c>
      <c r="D57" s="13" t="str">
        <f>IF(入力!E34="","",入力!E34)</f>
        <v>茉央</v>
      </c>
      <c r="E57" s="13" t="str">
        <f>IF(入力!C33="","",入力!C33)</f>
        <v>アサイ</v>
      </c>
      <c r="F57" s="13" t="str">
        <f>IF(入力!E33="","",入力!E33)</f>
        <v>マオ</v>
      </c>
      <c r="G57" s="13">
        <f>IF(入力!M33="","",入力!M33)</f>
        <v>520127546</v>
      </c>
      <c r="H57" s="13" t="str">
        <f>IF(入力!I33="","",入力!I33)</f>
        <v>木更津市立中郷小学校</v>
      </c>
      <c r="I57" s="13" t="str">
        <f>IF(入力!G33="","",入力!G33)</f>
        <v>５年生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加藤</v>
      </c>
      <c r="D58" s="13" t="str">
        <f>IF(入力!E36="","",入力!E36)</f>
        <v>結梨</v>
      </c>
      <c r="E58" s="13" t="str">
        <f>IF(入力!C35="","",入力!C35)</f>
        <v>カトウ</v>
      </c>
      <c r="F58" s="13" t="str">
        <f>IF(入力!E35="","",入力!E35)</f>
        <v>ユイリ</v>
      </c>
      <c r="G58" s="13">
        <f>IF(入力!M35="","",入力!M35)</f>
        <v>521318479</v>
      </c>
      <c r="H58" s="13" t="str">
        <f>IF(入力!I35="","",入力!I35)</f>
        <v>袖ケ浦市立奈良輪小学校</v>
      </c>
      <c r="I58" s="13" t="str">
        <f>IF(入力!G35="","",入力!G35)</f>
        <v>５年生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向井</v>
      </c>
      <c r="D59" s="13" t="str">
        <f>IF(入力!E38="","",入力!E38)</f>
        <v>遥香</v>
      </c>
      <c r="E59" s="13" t="str">
        <f>IF(入力!C37="","",入力!C37)</f>
        <v>ムカイ</v>
      </c>
      <c r="F59" s="13" t="str">
        <f>IF(入力!E37="","",入力!E37)</f>
        <v>ハルカ</v>
      </c>
      <c r="G59" s="13">
        <f>IF(入力!M37="","",入力!M37)</f>
        <v>519870224</v>
      </c>
      <c r="H59" s="13" t="str">
        <f>IF(入力!I37="","",入力!I37)</f>
        <v>君津市立小櫃小学校</v>
      </c>
      <c r="I59" s="13" t="str">
        <f>IF(入力!G37="","",入力!G37)</f>
        <v>５年生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古泉</v>
      </c>
      <c r="D60" s="13" t="str">
        <f>IF(入力!E40="","",入力!E40)</f>
        <v>夏菜</v>
      </c>
      <c r="E60" s="13" t="str">
        <f>IF(入力!C39="","",入力!C39)</f>
        <v>コイズミ</v>
      </c>
      <c r="F60" s="13" t="str">
        <f>IF(入力!E39="","",入力!E39)</f>
        <v>ナナ</v>
      </c>
      <c r="G60" s="13">
        <f>IF(入力!M39="","",入力!M39)</f>
        <v>521318455</v>
      </c>
      <c r="H60" s="13" t="str">
        <f>IF(入力!I39="","",入力!I39)</f>
        <v>袖ケ浦市立蔵波小学校</v>
      </c>
      <c r="I60" s="13" t="str">
        <f>IF(入力!G39="","",入力!G39)</f>
        <v>５年生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森屋</v>
      </c>
      <c r="D61" s="13" t="str">
        <f>IF(入力!E42="","",入力!E42)</f>
        <v>ひなた</v>
      </c>
      <c r="E61" s="13" t="str">
        <f>IF(入力!C41="","",入力!C41)</f>
        <v>モリヤ</v>
      </c>
      <c r="F61" s="13" t="str">
        <f>IF(入力!E41="","",入力!E41)</f>
        <v>ヒナタ</v>
      </c>
      <c r="G61" s="13">
        <f>IF(入力!M41="","",入力!M41)</f>
        <v>521318462</v>
      </c>
      <c r="H61" s="13" t="str">
        <f>IF(入力!I41="","",入力!I41)</f>
        <v>袖ケ浦市立奈良輪小学校</v>
      </c>
      <c r="I61" s="13" t="str">
        <f>IF(入力!G41="","",入力!G41)</f>
        <v>５年生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大島</v>
      </c>
      <c r="D62" s="13" t="str">
        <f>IF(入力!E44="","",入力!E44)</f>
        <v>あずさ</v>
      </c>
      <c r="E62" s="13" t="str">
        <f>IF(入力!C43="","",入力!C43)</f>
        <v>オオシマ</v>
      </c>
      <c r="F62" s="13" t="str">
        <f>IF(入力!E43="","",入力!E43)</f>
        <v>アズサ</v>
      </c>
      <c r="G62" s="13">
        <f>IF(入力!M43="","",入力!M43)</f>
        <v>520395570</v>
      </c>
      <c r="H62" s="13" t="str">
        <f>IF(入力!I43="","",入力!I43)</f>
        <v>袖ケ浦市立中川小学校</v>
      </c>
      <c r="I62" s="13" t="str">
        <f>IF(入力!G43="","",入力!G43)</f>
        <v>４年生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森屋</v>
      </c>
      <c r="D63" s="13" t="str">
        <f>IF(入力!E46="","",入力!E46)</f>
        <v>まひる</v>
      </c>
      <c r="E63" s="13" t="str">
        <f>IF(入力!C45="","",入力!C45)</f>
        <v>モリヤ</v>
      </c>
      <c r="F63" s="13" t="str">
        <f>IF(入力!E45="","",入力!E45)</f>
        <v>マヒル</v>
      </c>
      <c r="G63" s="13">
        <f>IF(入力!M45="","",入力!M45)</f>
        <v>521318486</v>
      </c>
      <c r="H63" s="13" t="str">
        <f>IF(入力!I45="","",入力!I45)</f>
        <v>袖ケ浦市立奈良輪小学校</v>
      </c>
      <c r="I63" s="13" t="str">
        <f>IF(入力!G45="","",入力!G45)</f>
        <v>3年生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山口</v>
      </c>
      <c r="D64" s="13" t="str">
        <f>IF(入力!E48="","",入力!E48)</f>
        <v>乃亜</v>
      </c>
      <c r="E64" s="13" t="str">
        <f>IF(入力!C47="","",入力!C47)</f>
        <v>ヤマグチ</v>
      </c>
      <c r="F64" s="13" t="str">
        <f>IF(入力!E47="","",入力!E47)</f>
        <v>ノア</v>
      </c>
      <c r="G64" s="13">
        <f>IF(入力!M47="","",入力!M47)</f>
        <v>523355069</v>
      </c>
      <c r="H64" s="13" t="str">
        <f>IF(入力!I47="","",入力!I47)</f>
        <v>袖ケ浦市立奈良輪小学校</v>
      </c>
      <c r="I64" s="13" t="str">
        <f>IF(入力!G47="","",入力!G47)</f>
        <v>４年生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2023-05-09T12:27:29Z</dcterms:modified>
</cp:coreProperties>
</file>