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404df1d7f2d98a9/Desktop/"/>
    </mc:Choice>
  </mc:AlternateContent>
  <xr:revisionPtr revIDLastSave="62" documentId="8_{0D7BAE61-02AB-46E8-AAFB-F3B4A576C20B}" xr6:coauthVersionLast="47" xr6:coauthVersionMax="47" xr10:uidLastSave="{41E24CED-F895-4567-8F0C-A62359F596BE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11520" windowHeight="123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<sst xmlns="http://schemas.openxmlformats.org/spreadsheetml/2006/main" count="297" uniqueCount="231">
  <si>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</si>
  <si>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</si>
  <si>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</si>
  <si>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</si>
  <si>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</si>
  <si>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</si>
  <si>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</si>
  <si>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</si>
  <si>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</si>
  <si>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</si>
  <si>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</si>
  <si>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</si>
  <si>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</si>
  <si>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</si>
  <si>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</si>
  <si>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</si>
  <si>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</si>
  <si>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</si>
  <si>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</si>
  <si>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</si>
  <si>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</si>
  <si>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</si>
  <si>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</si>
  <si>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</si>
  <si>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</si>
  <si>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</si>
  <si>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</si>
  <si>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</si>
  <si>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</si>
  <si>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</si>
  <si>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</si>
  <si>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</si>
  <si>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</si>
  <si>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</si>
  <si>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</si>
  <si>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</si>
  <si>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</si>
  <si>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</si>
  <si>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</si>
  <si>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</si>
  <si>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</si>
  <si>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</si>
  <si>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</si>
  <si>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</si>
  <si>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</si>
  <si>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</si>
  <si>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</si>
  <si>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</si>
  <si>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</si>
  <si>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</si>
  <si>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</si>
  <si>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</si>
  <si>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</si>
  <si>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</si>
  <si>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</si>
  <si>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</si>
  <si>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</si>
  <si>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</si>
  <si>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</si>
  <si>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</si>
  <si>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</si>
  <si>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</si>
  <si>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</si>
  <si>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</si>
  <si>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</si>
  <si>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</si>
  <si>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</si>
  <si>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</si>
  <si>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</si>
  <si>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</si>
  <si>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</si>
  <si>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</si>
  <si>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</si>
  <si>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</si>
  <si>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</si>
  <si>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</si>
  <si>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</si>
  <si>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</si>
  <si>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</si>
  <si>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</si>
  <si>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</si>
  <si>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</si>
  <si>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</si>
  <si>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</si>
  <si>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</si>
  <si>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</si>
  <si>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</si>
  <si>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</si>
  <si>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</si>
  <si>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</si>
  <si>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</si>
  <si>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</si>
  <si>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</si>
  <si>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</si>
  <si>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</si>
  <si>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</si>
  <si>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</si>
  <si>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</si>
  <si>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</si>
  <si>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</si>
  <si>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</si>
  <si>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</si>
  <si>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</si>
  <si>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</si>
  <si>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</si>
  <si>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</si>
  <si>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</si>
  <si>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</si>
  <si>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</si>
  <si>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</si>
  <si>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</si>
  <si>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</si>
  <si>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</si>
  <si>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</si>
  <si>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</si>
  <si>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</si>
  <si>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</si>
  <si>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</si>
  <si>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</si>
  <si>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</si>
  <si>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</si>
  <si>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</si>
  <si>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</si>
  <si>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</si>
  <si>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</si>
  <si>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</si>
  <si>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</si>
  <si>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</si>
  <si>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</si>
  <si>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</si>
  <si>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</si>
  <si>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</si>
  <si>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</si>
  <si>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「つながる心がみんなの力」を合言葉に全力前のめりで挑みます！</t>
    <phoneticPr fontId="2"/>
  </si>
  <si>
    <t>ナカジマ</t>
    <phoneticPr fontId="2"/>
  </si>
  <si>
    <t>ヒロユキ</t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</si>
  <si>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</si>
  <si>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</si>
  <si>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ギオンウェーブ</t>
  </si>
  <si>
    <t>ぎおんウェーブ</t>
  </si>
  <si>
    <t>木更津市</t>
    <rPh sb="0" eb="4">
      <t>キサラヅシ</t>
    </rPh>
    <phoneticPr fontId="2"/>
  </si>
  <si>
    <t>久留里</t>
    <rPh sb="0" eb="3">
      <t>クルリ</t>
    </rPh>
    <phoneticPr fontId="2"/>
  </si>
  <si>
    <t>祇園</t>
    <rPh sb="0" eb="2">
      <t>ギオン</t>
    </rPh>
    <phoneticPr fontId="2"/>
  </si>
  <si>
    <t>292</t>
    <phoneticPr fontId="2"/>
  </si>
  <si>
    <t>0052</t>
    <phoneticPr fontId="2"/>
  </si>
  <si>
    <r>
      <rPr>
        <sz val="10"/>
        <color rgb="FF000000"/>
        <rFont val="MS UI Gothic"/>
        <family val="1"/>
        <charset val="128"/>
      </rPr>
      <t>千葉県木更津市祇園</t>
    </r>
    <r>
      <rPr>
        <sz val="10"/>
        <color rgb="FF000000"/>
        <rFont val="Calibri"/>
        <family val="1"/>
      </rPr>
      <t>4-17-13</t>
    </r>
    <rPh sb="0" eb="9">
      <t>292-0052</t>
    </rPh>
    <phoneticPr fontId="2"/>
  </si>
  <si>
    <t>090</t>
    <phoneticPr fontId="2"/>
  </si>
  <si>
    <t>4198</t>
    <phoneticPr fontId="2"/>
  </si>
  <si>
    <t>0614</t>
    <phoneticPr fontId="2"/>
  </si>
  <si>
    <t>①</t>
    <phoneticPr fontId="2"/>
  </si>
  <si>
    <t>八幡台</t>
    <rPh sb="0" eb="3">
      <t>ハチマンダイ</t>
    </rPh>
    <phoneticPr fontId="2"/>
  </si>
  <si>
    <t>真舟</t>
    <rPh sb="0" eb="2">
      <t>マフネ</t>
    </rPh>
    <phoneticPr fontId="2"/>
  </si>
  <si>
    <t>高柳</t>
    <rPh sb="0" eb="2">
      <t>タカヤナギ</t>
    </rPh>
    <phoneticPr fontId="2"/>
  </si>
  <si>
    <t>T10321362</t>
    <phoneticPr fontId="2"/>
  </si>
  <si>
    <t>チエミ</t>
    <phoneticPr fontId="2"/>
  </si>
  <si>
    <t>JVA007813306</t>
    <phoneticPr fontId="2"/>
  </si>
  <si>
    <t>今年度取得予定</t>
    <rPh sb="0" eb="3">
      <t>コンネンド</t>
    </rPh>
    <rPh sb="3" eb="5">
      <t>シュトク</t>
    </rPh>
    <rPh sb="5" eb="7">
      <t>ヨテイ</t>
    </rPh>
    <phoneticPr fontId="2"/>
  </si>
  <si>
    <t>千笑</t>
    <rPh sb="0" eb="2">
      <t>チエミ</t>
    </rPh>
    <phoneticPr fontId="2"/>
  </si>
  <si>
    <t>ササノ</t>
    <phoneticPr fontId="2"/>
  </si>
  <si>
    <t>タカフミ</t>
    <phoneticPr fontId="2"/>
  </si>
  <si>
    <t>JVA020513665</t>
    <phoneticPr fontId="2"/>
  </si>
  <si>
    <t>笹野</t>
    <rPh sb="0" eb="2">
      <t>ササノ</t>
    </rPh>
    <phoneticPr fontId="2"/>
  </si>
  <si>
    <t>孝文</t>
    <rPh sb="0" eb="2">
      <t>タカフミ</t>
    </rPh>
    <phoneticPr fontId="2"/>
  </si>
  <si>
    <t>クラバヤシ</t>
    <phoneticPr fontId="2"/>
  </si>
  <si>
    <t>リエ</t>
    <phoneticPr fontId="2"/>
  </si>
  <si>
    <t>JVA021266478</t>
    <phoneticPr fontId="2"/>
  </si>
  <si>
    <t>倉林</t>
    <rPh sb="0" eb="2">
      <t>クラバヤシ</t>
    </rPh>
    <phoneticPr fontId="2"/>
  </si>
  <si>
    <t>璃衣</t>
    <rPh sb="0" eb="2">
      <t>リイ</t>
    </rPh>
    <phoneticPr fontId="2"/>
  </si>
  <si>
    <t>アキモト</t>
    <phoneticPr fontId="2"/>
  </si>
  <si>
    <t>リサ</t>
    <phoneticPr fontId="2"/>
  </si>
  <si>
    <t>小糸</t>
    <rPh sb="0" eb="2">
      <t>コイト</t>
    </rPh>
    <phoneticPr fontId="2"/>
  </si>
  <si>
    <t>JVA023756311</t>
    <phoneticPr fontId="2"/>
  </si>
  <si>
    <t>秋本</t>
    <rPh sb="0" eb="2">
      <t>アキモト</t>
    </rPh>
    <phoneticPr fontId="2"/>
  </si>
  <si>
    <t>里彩</t>
    <rPh sb="0" eb="1">
      <t>リ</t>
    </rPh>
    <rPh sb="1" eb="2">
      <t>イロド</t>
    </rPh>
    <phoneticPr fontId="2"/>
  </si>
  <si>
    <t>マキ</t>
    <phoneticPr fontId="2"/>
  </si>
  <si>
    <t>リンカ</t>
    <phoneticPr fontId="2"/>
  </si>
  <si>
    <t>JVA022368935</t>
    <phoneticPr fontId="2"/>
  </si>
  <si>
    <t>牧</t>
    <rPh sb="0" eb="1">
      <t>マキ</t>
    </rPh>
    <phoneticPr fontId="2"/>
  </si>
  <si>
    <t>凜夏</t>
    <rPh sb="0" eb="1">
      <t>リン</t>
    </rPh>
    <rPh sb="1" eb="2">
      <t>ナツ</t>
    </rPh>
    <phoneticPr fontId="2"/>
  </si>
  <si>
    <t>ユモト</t>
    <phoneticPr fontId="2"/>
  </si>
  <si>
    <t>アンリ</t>
    <phoneticPr fontId="2"/>
  </si>
  <si>
    <t>JVA023499515</t>
    <phoneticPr fontId="2"/>
  </si>
  <si>
    <t>湯本</t>
    <rPh sb="0" eb="2">
      <t>ユモト</t>
    </rPh>
    <phoneticPr fontId="2"/>
  </si>
  <si>
    <t>杏莉</t>
    <rPh sb="0" eb="1">
      <t>アンズ</t>
    </rPh>
    <rPh sb="1" eb="2">
      <t>リ</t>
    </rPh>
    <phoneticPr fontId="2"/>
  </si>
  <si>
    <t>マエマ</t>
    <phoneticPr fontId="2"/>
  </si>
  <si>
    <t>ミコト</t>
    <phoneticPr fontId="2"/>
  </si>
  <si>
    <t>JVA020832100</t>
    <phoneticPr fontId="2"/>
  </si>
  <si>
    <t>前間</t>
    <rPh sb="0" eb="2">
      <t>マエマ</t>
    </rPh>
    <phoneticPr fontId="2"/>
  </si>
  <si>
    <t>心琴</t>
    <rPh sb="0" eb="2">
      <t>ココロコト</t>
    </rPh>
    <phoneticPr fontId="2"/>
  </si>
  <si>
    <t>ヨシダ</t>
    <phoneticPr fontId="2"/>
  </si>
  <si>
    <t>ナナミ</t>
    <phoneticPr fontId="2"/>
  </si>
  <si>
    <t>請西</t>
    <rPh sb="0" eb="2">
      <t>ジョウザイ</t>
    </rPh>
    <phoneticPr fontId="2"/>
  </si>
  <si>
    <t>JVA021266485</t>
    <phoneticPr fontId="2"/>
  </si>
  <si>
    <t>吉田</t>
    <rPh sb="0" eb="2">
      <t>ヨシダ</t>
    </rPh>
    <phoneticPr fontId="2"/>
  </si>
  <si>
    <t>七望</t>
    <rPh sb="0" eb="1">
      <t>ナナ</t>
    </rPh>
    <rPh sb="1" eb="2">
      <t>ノゾ</t>
    </rPh>
    <phoneticPr fontId="2"/>
  </si>
  <si>
    <t>カミヅキ</t>
    <phoneticPr fontId="2"/>
  </si>
  <si>
    <t>ナツミ</t>
    <phoneticPr fontId="2"/>
  </si>
  <si>
    <t>JVA022235664</t>
    <phoneticPr fontId="2"/>
  </si>
  <si>
    <t>上月</t>
    <rPh sb="0" eb="2">
      <t>カミヅキ</t>
    </rPh>
    <phoneticPr fontId="2"/>
  </si>
  <si>
    <t>菜都</t>
    <rPh sb="0" eb="2">
      <t>ナツ</t>
    </rPh>
    <phoneticPr fontId="2"/>
  </si>
  <si>
    <t>ソノダ</t>
    <phoneticPr fontId="2"/>
  </si>
  <si>
    <t>スズ</t>
    <phoneticPr fontId="2"/>
  </si>
  <si>
    <t>JVA022466662</t>
    <phoneticPr fontId="2"/>
  </si>
  <si>
    <t>園田</t>
    <rPh sb="0" eb="2">
      <t>ソノダ</t>
    </rPh>
    <phoneticPr fontId="2"/>
  </si>
  <si>
    <t>珠々</t>
    <rPh sb="0" eb="1">
      <t>タマ</t>
    </rPh>
    <phoneticPr fontId="2"/>
  </si>
  <si>
    <t>ナルミ</t>
    <phoneticPr fontId="2"/>
  </si>
  <si>
    <t>ユリ</t>
    <phoneticPr fontId="2"/>
  </si>
  <si>
    <t>JVA023481305</t>
    <phoneticPr fontId="2"/>
  </si>
  <si>
    <t>鳴海</t>
    <rPh sb="0" eb="2">
      <t>ナルミ</t>
    </rPh>
    <phoneticPr fontId="2"/>
  </si>
  <si>
    <t>優季</t>
    <rPh sb="0" eb="1">
      <t>ユウ</t>
    </rPh>
    <rPh sb="1" eb="2">
      <t>キ</t>
    </rPh>
    <phoneticPr fontId="2"/>
  </si>
  <si>
    <t>チクラ</t>
    <phoneticPr fontId="2"/>
  </si>
  <si>
    <t>ユワ</t>
    <phoneticPr fontId="2"/>
  </si>
  <si>
    <t>木更津第二</t>
    <rPh sb="0" eb="3">
      <t>キサラヅ</t>
    </rPh>
    <rPh sb="3" eb="5">
      <t>ダイニ</t>
    </rPh>
    <phoneticPr fontId="2"/>
  </si>
  <si>
    <t>JVA023467156</t>
    <phoneticPr fontId="2"/>
  </si>
  <si>
    <t>千倉</t>
    <rPh sb="0" eb="2">
      <t>チクラ</t>
    </rPh>
    <phoneticPr fontId="2"/>
  </si>
  <si>
    <t>優和</t>
    <rPh sb="0" eb="1">
      <t>ユウ</t>
    </rPh>
    <rPh sb="1" eb="2">
      <t>ワ</t>
    </rPh>
    <phoneticPr fontId="2"/>
  </si>
  <si>
    <t>スガ</t>
    <phoneticPr fontId="2"/>
  </si>
  <si>
    <t>ユイ</t>
    <phoneticPr fontId="2"/>
  </si>
  <si>
    <t>JVA023708563</t>
    <phoneticPr fontId="2"/>
  </si>
  <si>
    <t>須賀</t>
    <rPh sb="0" eb="2">
      <t>スガ</t>
    </rPh>
    <phoneticPr fontId="2"/>
  </si>
  <si>
    <t>結稀</t>
    <rPh sb="0" eb="1">
      <t>ユ</t>
    </rPh>
    <rPh sb="1" eb="2">
      <t>マレ</t>
    </rPh>
    <phoneticPr fontId="2"/>
  </si>
  <si>
    <t>シモヒラ</t>
    <phoneticPr fontId="2"/>
  </si>
  <si>
    <t>ルカ</t>
    <phoneticPr fontId="2"/>
  </si>
  <si>
    <t>JVA023708570</t>
    <phoneticPr fontId="2"/>
  </si>
  <si>
    <t>下平</t>
    <rPh sb="0" eb="2">
      <t>シモヒラ</t>
    </rPh>
    <phoneticPr fontId="2"/>
  </si>
  <si>
    <t>琉叶</t>
    <rPh sb="0" eb="1">
      <t>ル</t>
    </rPh>
    <rPh sb="1" eb="2">
      <t>カノウ</t>
    </rPh>
    <phoneticPr fontId="2"/>
  </si>
  <si>
    <t>ナガシマ</t>
    <phoneticPr fontId="2"/>
  </si>
  <si>
    <t>ハナ</t>
    <phoneticPr fontId="2"/>
  </si>
  <si>
    <t>JVA023708587</t>
    <phoneticPr fontId="2"/>
  </si>
  <si>
    <t>長嶋</t>
    <rPh sb="0" eb="2">
      <t>ナガシマ</t>
    </rPh>
    <phoneticPr fontId="2"/>
  </si>
  <si>
    <t>花奈</t>
    <rPh sb="0" eb="1">
      <t>ハナ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</si>
</sst>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10"/>
      <color rgb="FF000000"/>
      <name val="ＪＳ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3" zoomScaleNormal="100" zoomScaleSheetLayoutView="100" workbookViewId="0">
      <selection activeCell="Y29" sqref="Y2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" customHeight="1">
      <c r="A2" s="195" t="s">
        <v>120</v>
      </c>
      <c r="B2" s="196"/>
      <c r="C2" s="197" t="s">
        <v>138</v>
      </c>
      <c r="D2" s="198"/>
      <c r="E2" s="198"/>
      <c r="F2" s="198"/>
      <c r="G2" s="198"/>
      <c r="H2" s="198"/>
      <c r="I2" s="199"/>
      <c r="J2" s="83" t="s">
        <v>118</v>
      </c>
      <c r="K2" s="84"/>
      <c r="L2" s="84"/>
      <c r="M2" s="84"/>
      <c r="N2" s="84"/>
      <c r="O2" s="85"/>
      <c r="P2" s="83" t="s">
        <v>96</v>
      </c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94" t="s">
        <v>100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0" t="s">
        <v>121</v>
      </c>
      <c r="B3" s="201"/>
      <c r="C3" s="202" t="s">
        <v>139</v>
      </c>
      <c r="D3" s="203"/>
      <c r="E3" s="203"/>
      <c r="F3" s="203"/>
      <c r="G3" s="203"/>
      <c r="H3" s="203"/>
      <c r="I3" s="204"/>
      <c r="J3" s="80" t="s">
        <v>90</v>
      </c>
      <c r="K3" s="81"/>
      <c r="L3" s="81"/>
      <c r="M3" s="81"/>
      <c r="N3" s="81"/>
      <c r="O3" s="82"/>
      <c r="P3" s="192" t="s">
        <v>140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5" t="s">
        <v>113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 t="s">
        <v>153</v>
      </c>
      <c r="D4" s="88"/>
      <c r="E4" s="88"/>
      <c r="F4" s="88"/>
      <c r="G4" s="88"/>
      <c r="H4" s="88"/>
      <c r="I4" s="89"/>
      <c r="J4" s="100" t="s">
        <v>116</v>
      </c>
      <c r="K4" s="101"/>
      <c r="L4" s="101"/>
      <c r="M4" s="101"/>
      <c r="N4" s="101"/>
      <c r="O4" s="102"/>
      <c r="P4" s="180" t="s">
        <v>93</v>
      </c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1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1"/>
      <c r="K5" s="131"/>
      <c r="L5" s="131"/>
      <c r="M5" s="131"/>
      <c r="N5" s="131"/>
      <c r="O5" s="131"/>
      <c r="P5" s="182" t="s">
        <v>141</v>
      </c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2" t="s">
        <v>142</v>
      </c>
      <c r="AF5" s="183"/>
      <c r="AG5" s="183"/>
      <c r="AH5" s="183"/>
      <c r="AI5" s="183"/>
      <c r="AJ5" s="183"/>
      <c r="AK5" s="184"/>
      <c r="AL5" s="184"/>
      <c r="AM5" s="184"/>
      <c r="AN5" s="184"/>
      <c r="AO5" s="184"/>
      <c r="AP5" s="184"/>
      <c r="AQ5" s="184"/>
      <c r="AR5" s="184"/>
      <c r="AS5" s="185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1" t="s">
        <v>106</v>
      </c>
      <c r="D6" s="212"/>
      <c r="E6" s="188" t="s">
        <v>107</v>
      </c>
      <c r="F6" s="189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1" t="s">
        <v>94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1" t="s">
        <v>95</v>
      </c>
      <c r="AL6" s="191"/>
      <c r="AM6" s="191"/>
      <c r="AN6" s="191"/>
      <c r="AO6" s="191"/>
      <c r="AP6" s="191"/>
      <c r="AQ6" s="191"/>
      <c r="AR6" s="191"/>
      <c r="AS6" s="191"/>
      <c r="AT6" s="34" t="s">
        <v>123</v>
      </c>
    </row>
    <row r="7" spans="1:51" ht="13.5" customHeight="1">
      <c r="A7" s="55"/>
      <c r="B7" s="54"/>
      <c r="C7" s="126" t="s">
        <v>134</v>
      </c>
      <c r="D7" s="57"/>
      <c r="E7" s="99" t="s">
        <v>154</v>
      </c>
      <c r="F7" s="59"/>
      <c r="G7" s="60" t="s">
        <v>155</v>
      </c>
      <c r="H7" s="60"/>
      <c r="I7" s="60"/>
      <c r="J7" s="60" t="s">
        <v>156</v>
      </c>
      <c r="K7" s="60"/>
      <c r="L7" s="60"/>
      <c r="M7" s="60"/>
      <c r="N7" s="60"/>
      <c r="O7" s="60"/>
      <c r="P7" s="61" t="s">
        <v>7</v>
      </c>
      <c r="Q7" s="62"/>
      <c r="R7" s="64"/>
      <c r="S7" s="64"/>
      <c r="T7" s="64"/>
      <c r="U7" s="64"/>
      <c r="V7" s="27" t="s">
        <v>8</v>
      </c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2"/>
      <c r="AM7" s="133"/>
      <c r="AN7" s="133"/>
      <c r="AO7" s="133"/>
      <c r="AP7" s="133"/>
      <c r="AQ7" s="133"/>
      <c r="AR7" s="133"/>
      <c r="AS7" s="36" t="s">
        <v>10</v>
      </c>
      <c r="AT7" s="220">
        <v>22</v>
      </c>
    </row>
    <row r="8" spans="1:51" ht="18" customHeight="1">
      <c r="A8" s="55"/>
      <c r="B8" s="54"/>
      <c r="C8" s="124" t="s">
        <v>136</v>
      </c>
      <c r="D8" s="68"/>
      <c r="E8" s="125" t="s">
        <v>157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134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5"/>
      <c r="AL8" s="136"/>
      <c r="AM8" s="136"/>
      <c r="AN8" s="136"/>
      <c r="AO8" s="37" t="s">
        <v>11</v>
      </c>
      <c r="AP8" s="137"/>
      <c r="AQ8" s="136"/>
      <c r="AR8" s="136"/>
      <c r="AS8" s="138"/>
      <c r="AT8" s="220"/>
    </row>
    <row r="9" spans="1:51" ht="14.4" customHeight="1">
      <c r="A9" s="53" t="s">
        <v>131</v>
      </c>
      <c r="B9" s="54"/>
      <c r="C9" s="126" t="s">
        <v>158</v>
      </c>
      <c r="D9" s="57"/>
      <c r="E9" s="99" t="s">
        <v>159</v>
      </c>
      <c r="F9" s="59"/>
      <c r="G9" s="60" t="s">
        <v>160</v>
      </c>
      <c r="H9" s="60"/>
      <c r="I9" s="60"/>
      <c r="J9" s="60" t="s">
        <v>156</v>
      </c>
      <c r="K9" s="60"/>
      <c r="L9" s="60"/>
      <c r="M9" s="60"/>
      <c r="N9" s="60"/>
      <c r="O9" s="60"/>
      <c r="P9" s="61" t="s">
        <v>7</v>
      </c>
      <c r="Q9" s="62"/>
      <c r="R9" s="64"/>
      <c r="S9" s="64"/>
      <c r="T9" s="64"/>
      <c r="U9" s="64"/>
      <c r="V9" s="27" t="s">
        <v>8</v>
      </c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3"/>
      <c r="AM9" s="133"/>
      <c r="AN9" s="133"/>
      <c r="AO9" s="133"/>
      <c r="AP9" s="133"/>
      <c r="AQ9" s="133"/>
      <c r="AR9" s="133"/>
      <c r="AS9" s="36" t="s">
        <v>125</v>
      </c>
      <c r="AT9" s="221">
        <v>55</v>
      </c>
    </row>
    <row r="10" spans="1:51" ht="18" customHeight="1">
      <c r="A10" s="55"/>
      <c r="B10" s="54"/>
      <c r="C10" s="124" t="s">
        <v>161</v>
      </c>
      <c r="D10" s="68"/>
      <c r="E10" s="125" t="s">
        <v>162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87"/>
      <c r="AL10" s="136"/>
      <c r="AM10" s="136"/>
      <c r="AN10" s="136"/>
      <c r="AO10" s="37" t="s">
        <v>126</v>
      </c>
      <c r="AP10" s="136"/>
      <c r="AQ10" s="136"/>
      <c r="AR10" s="136"/>
      <c r="AS10" s="138"/>
      <c r="AT10" s="221"/>
    </row>
    <row r="11" spans="1:51" ht="14.4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32"/>
      <c r="AM11" s="133"/>
      <c r="AN11" s="133"/>
      <c r="AO11" s="133"/>
      <c r="AP11" s="133"/>
      <c r="AQ11" s="133"/>
      <c r="AR11" s="133"/>
      <c r="AS11" s="36" t="s">
        <v>10</v>
      </c>
      <c r="AT11" s="221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87"/>
      <c r="AL12" s="136"/>
      <c r="AM12" s="136"/>
      <c r="AN12" s="136"/>
      <c r="AO12" s="37" t="s">
        <v>8</v>
      </c>
      <c r="AP12" s="136"/>
      <c r="AQ12" s="136"/>
      <c r="AR12" s="136"/>
      <c r="AS12" s="138"/>
      <c r="AT12" s="221"/>
    </row>
    <row r="13" spans="1:51" ht="14.4" customHeight="1">
      <c r="A13" s="55" t="s">
        <v>82</v>
      </c>
      <c r="B13" s="54"/>
      <c r="C13" s="126"/>
      <c r="D13" s="57"/>
      <c r="E13" s="99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3"/>
      <c r="AM13" s="133"/>
      <c r="AN13" s="133"/>
      <c r="AO13" s="133"/>
      <c r="AP13" s="133"/>
      <c r="AQ13" s="133"/>
      <c r="AR13" s="133"/>
      <c r="AS13" s="36" t="s">
        <v>125</v>
      </c>
      <c r="AT13" s="221"/>
    </row>
    <row r="14" spans="1:51" ht="18" customHeight="1">
      <c r="A14" s="55"/>
      <c r="B14" s="54"/>
      <c r="C14" s="124"/>
      <c r="D14" s="68"/>
      <c r="E14" s="125"/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87"/>
      <c r="AL14" s="136"/>
      <c r="AM14" s="136"/>
      <c r="AN14" s="136"/>
      <c r="AO14" s="37" t="s">
        <v>126</v>
      </c>
      <c r="AP14" s="136"/>
      <c r="AQ14" s="136"/>
      <c r="AR14" s="136"/>
      <c r="AS14" s="138"/>
      <c r="AT14" s="221"/>
    </row>
    <row r="15" spans="1:51" ht="15" customHeight="1">
      <c r="A15" s="55" t="s">
        <v>83</v>
      </c>
      <c r="B15" s="54"/>
      <c r="C15" s="126" t="s">
        <v>134</v>
      </c>
      <c r="D15" s="57"/>
      <c r="E15" s="99" t="s">
        <v>135</v>
      </c>
      <c r="F15" s="59"/>
      <c r="G15" s="123"/>
      <c r="H15" s="123"/>
      <c r="I15" s="123"/>
      <c r="J15" s="123"/>
      <c r="K15" s="123"/>
      <c r="L15" s="123"/>
      <c r="M15" s="123"/>
      <c r="N15" s="123"/>
      <c r="O15" s="123"/>
      <c r="P15" s="24"/>
      <c r="Q15" s="25"/>
      <c r="R15" s="174"/>
      <c r="S15" s="174"/>
      <c r="T15" s="174"/>
      <c r="U15" s="174"/>
      <c r="V15" s="26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9"/>
      <c r="AK15" s="38"/>
      <c r="AL15" s="167"/>
      <c r="AM15" s="167"/>
      <c r="AN15" s="167"/>
      <c r="AO15" s="167"/>
      <c r="AP15" s="167"/>
      <c r="AQ15" s="167"/>
      <c r="AR15" s="167"/>
      <c r="AS15" s="39"/>
      <c r="AT15" s="222"/>
    </row>
    <row r="16" spans="1:51" ht="18" customHeight="1">
      <c r="A16" s="55"/>
      <c r="B16" s="54"/>
      <c r="C16" s="124" t="s">
        <v>136</v>
      </c>
      <c r="D16" s="68"/>
      <c r="E16" s="125" t="s">
        <v>137</v>
      </c>
      <c r="F16" s="70"/>
      <c r="G16" s="123"/>
      <c r="H16" s="123"/>
      <c r="I16" s="123"/>
      <c r="J16" s="123"/>
      <c r="K16" s="123"/>
      <c r="L16" s="123"/>
      <c r="M16" s="123"/>
      <c r="N16" s="123"/>
      <c r="O16" s="123"/>
      <c r="P16" s="168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70"/>
      <c r="AK16" s="171"/>
      <c r="AL16" s="172"/>
      <c r="AM16" s="172"/>
      <c r="AN16" s="172"/>
      <c r="AO16" s="40"/>
      <c r="AP16" s="172"/>
      <c r="AQ16" s="172"/>
      <c r="AR16" s="172"/>
      <c r="AS16" s="173"/>
      <c r="AT16" s="222"/>
    </row>
    <row r="17" spans="1:46" ht="15" customHeight="1">
      <c r="A17" s="130" t="s">
        <v>97</v>
      </c>
      <c r="B17" s="54"/>
      <c r="C17" s="126" t="s">
        <v>134</v>
      </c>
      <c r="D17" s="57"/>
      <c r="E17" s="99" t="s">
        <v>135</v>
      </c>
      <c r="F17" s="59"/>
      <c r="G17" s="123"/>
      <c r="H17" s="123"/>
      <c r="I17" s="123"/>
      <c r="J17" s="123"/>
      <c r="K17" s="123"/>
      <c r="L17" s="123"/>
      <c r="M17" s="123"/>
      <c r="N17" s="123"/>
      <c r="O17" s="123"/>
      <c r="P17" s="61" t="s">
        <v>7</v>
      </c>
      <c r="Q17" s="62"/>
      <c r="R17" s="63" t="s">
        <v>143</v>
      </c>
      <c r="S17" s="64"/>
      <c r="T17" s="64"/>
      <c r="U17" s="64"/>
      <c r="V17" s="27" t="s">
        <v>8</v>
      </c>
      <c r="W17" s="209" t="s">
        <v>144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2" t="s">
        <v>146</v>
      </c>
      <c r="AM17" s="133"/>
      <c r="AN17" s="133"/>
      <c r="AO17" s="133"/>
      <c r="AP17" s="133"/>
      <c r="AQ17" s="133"/>
      <c r="AR17" s="133"/>
      <c r="AS17" s="36" t="s">
        <v>125</v>
      </c>
      <c r="AT17" s="221">
        <v>50</v>
      </c>
    </row>
    <row r="18" spans="1:46" ht="18" customHeight="1">
      <c r="A18" s="55"/>
      <c r="B18" s="54"/>
      <c r="C18" s="124" t="s">
        <v>136</v>
      </c>
      <c r="D18" s="68"/>
      <c r="E18" s="125" t="s">
        <v>137</v>
      </c>
      <c r="F18" s="70"/>
      <c r="G18" s="123"/>
      <c r="H18" s="123"/>
      <c r="I18" s="123"/>
      <c r="J18" s="123"/>
      <c r="K18" s="123"/>
      <c r="L18" s="123"/>
      <c r="M18" s="123"/>
      <c r="N18" s="123"/>
      <c r="O18" s="123"/>
      <c r="P18" s="71" t="s">
        <v>145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5" t="s">
        <v>148</v>
      </c>
      <c r="AL18" s="136"/>
      <c r="AM18" s="136"/>
      <c r="AN18" s="136"/>
      <c r="AO18" s="37" t="s">
        <v>126</v>
      </c>
      <c r="AP18" s="137" t="s">
        <v>147</v>
      </c>
      <c r="AQ18" s="136"/>
      <c r="AR18" s="136"/>
      <c r="AS18" s="138"/>
      <c r="AT18" s="221"/>
    </row>
    <row r="19" spans="1:46">
      <c r="A19" s="55" t="s">
        <v>0</v>
      </c>
      <c r="B19" s="54"/>
      <c r="C19" s="142" t="str">
        <f>IF(P18="","",P18)</f>
        <v>千葉県木更津市祇園4-17-13</v>
      </c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2" t="str">
        <f>IF(AL17="","",AL17&amp;"-"&amp;AK18&amp;"-"&amp;AP18)</f>
        <v>090-0614-4198</v>
      </c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4"/>
      <c r="D23" s="75"/>
      <c r="E23" s="75"/>
      <c r="F23" s="75"/>
      <c r="G23" s="75"/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8" t="s">
        <v>129</v>
      </c>
      <c r="B25" s="127" t="s">
        <v>85</v>
      </c>
      <c r="C25" s="143" t="s">
        <v>104</v>
      </c>
      <c r="D25" s="144"/>
      <c r="E25" s="145" t="s">
        <v>105</v>
      </c>
      <c r="F25" s="146"/>
      <c r="G25" s="127" t="s">
        <v>86</v>
      </c>
      <c r="H25" s="127"/>
      <c r="I25" s="127" t="s">
        <v>87</v>
      </c>
      <c r="J25" s="127"/>
      <c r="K25" s="127"/>
      <c r="L25" s="127"/>
      <c r="M25" s="127" t="s">
        <v>88</v>
      </c>
      <c r="N25" s="127"/>
      <c r="O25" s="127"/>
      <c r="P25" s="194" t="s">
        <v>98</v>
      </c>
      <c r="Q25" s="127"/>
      <c r="R25" s="127"/>
      <c r="S25" s="127"/>
      <c r="T25" s="148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29"/>
      <c r="B26" s="54"/>
      <c r="C26" s="152" t="s">
        <v>102</v>
      </c>
      <c r="D26" s="153"/>
      <c r="E26" s="154" t="s">
        <v>103</v>
      </c>
      <c r="F26" s="155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0"/>
      <c r="U26" s="1"/>
      <c r="V26" s="1"/>
      <c r="W26" s="1"/>
      <c r="X26" s="1"/>
      <c r="Y26" s="139" t="s">
        <v>99</v>
      </c>
      <c r="Z26" s="140"/>
      <c r="AA26" s="140"/>
      <c r="AB26" s="140"/>
      <c r="AC26" s="140"/>
      <c r="AD26" s="140"/>
      <c r="AE26" s="140"/>
      <c r="AF26" s="140"/>
      <c r="AG26" s="1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19">
        <v>1</v>
      </c>
      <c r="B27" s="121" t="s">
        <v>149</v>
      </c>
      <c r="C27" s="126" t="s">
        <v>163</v>
      </c>
      <c r="D27" s="57"/>
      <c r="E27" s="99" t="s">
        <v>164</v>
      </c>
      <c r="F27" s="59"/>
      <c r="G27" s="118">
        <v>6</v>
      </c>
      <c r="H27" s="105"/>
      <c r="I27" s="118" t="s">
        <v>151</v>
      </c>
      <c r="J27" s="104"/>
      <c r="K27" s="104"/>
      <c r="L27" s="105"/>
      <c r="M27" s="109" t="s">
        <v>165</v>
      </c>
      <c r="N27" s="104"/>
      <c r="O27" s="105"/>
      <c r="P27" s="109">
        <v>152</v>
      </c>
      <c r="Q27" s="104"/>
      <c r="R27" s="104"/>
      <c r="S27" s="104"/>
      <c r="T27" s="110"/>
      <c r="U27" s="1"/>
      <c r="V27" s="1"/>
      <c r="W27" s="1"/>
      <c r="X27" s="1"/>
      <c r="Y27" s="112">
        <v>7</v>
      </c>
      <c r="Z27" s="113"/>
      <c r="AA27" s="113"/>
      <c r="AB27" s="113"/>
      <c r="AC27" s="113"/>
      <c r="AD27" s="113"/>
      <c r="AE27" s="113"/>
      <c r="AF27" s="113"/>
      <c r="AG27" s="11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0"/>
      <c r="B28" s="122"/>
      <c r="C28" s="124" t="s">
        <v>166</v>
      </c>
      <c r="D28" s="68"/>
      <c r="E28" s="125" t="s">
        <v>167</v>
      </c>
      <c r="F28" s="70"/>
      <c r="G28" s="106"/>
      <c r="H28" s="108"/>
      <c r="I28" s="106"/>
      <c r="J28" s="107"/>
      <c r="K28" s="107"/>
      <c r="L28" s="108"/>
      <c r="M28" s="106"/>
      <c r="N28" s="107"/>
      <c r="O28" s="108"/>
      <c r="P28" s="106"/>
      <c r="Q28" s="107"/>
      <c r="R28" s="107"/>
      <c r="S28" s="107"/>
      <c r="T28" s="111"/>
      <c r="U28" s="1"/>
      <c r="V28" s="1"/>
      <c r="W28" s="1"/>
      <c r="X28" s="1"/>
      <c r="Y28" s="115"/>
      <c r="Z28" s="116"/>
      <c r="AA28" s="116"/>
      <c r="AB28" s="116"/>
      <c r="AC28" s="116"/>
      <c r="AD28" s="116"/>
      <c r="AE28" s="116"/>
      <c r="AF28" s="116"/>
      <c r="AG28" s="11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19">
        <v>2</v>
      </c>
      <c r="B29" s="121">
        <v>2</v>
      </c>
      <c r="C29" s="126" t="s">
        <v>168</v>
      </c>
      <c r="D29" s="57"/>
      <c r="E29" s="99" t="s">
        <v>169</v>
      </c>
      <c r="F29" s="59"/>
      <c r="G29" s="118">
        <v>6</v>
      </c>
      <c r="H29" s="105"/>
      <c r="I29" s="118" t="s">
        <v>170</v>
      </c>
      <c r="J29" s="104"/>
      <c r="K29" s="104"/>
      <c r="L29" s="105"/>
      <c r="M29" s="109" t="s">
        <v>171</v>
      </c>
      <c r="N29" s="104"/>
      <c r="O29" s="105"/>
      <c r="P29" s="109">
        <v>148</v>
      </c>
      <c r="Q29" s="104"/>
      <c r="R29" s="104"/>
      <c r="S29" s="104"/>
      <c r="T29" s="11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0"/>
      <c r="B30" s="122"/>
      <c r="C30" s="124" t="s">
        <v>172</v>
      </c>
      <c r="D30" s="68"/>
      <c r="E30" s="125" t="s">
        <v>173</v>
      </c>
      <c r="F30" s="70"/>
      <c r="G30" s="106"/>
      <c r="H30" s="108"/>
      <c r="I30" s="106"/>
      <c r="J30" s="107"/>
      <c r="K30" s="107"/>
      <c r="L30" s="108"/>
      <c r="M30" s="106"/>
      <c r="N30" s="107"/>
      <c r="O30" s="108"/>
      <c r="P30" s="106"/>
      <c r="Q30" s="107"/>
      <c r="R30" s="107"/>
      <c r="S30" s="107"/>
      <c r="T30" s="11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19">
        <v>3</v>
      </c>
      <c r="B31" s="121">
        <v>3</v>
      </c>
      <c r="C31" s="126" t="s">
        <v>174</v>
      </c>
      <c r="D31" s="57"/>
      <c r="E31" s="99" t="s">
        <v>175</v>
      </c>
      <c r="F31" s="59"/>
      <c r="G31" s="118">
        <v>6</v>
      </c>
      <c r="H31" s="105"/>
      <c r="I31" s="118" t="s">
        <v>151</v>
      </c>
      <c r="J31" s="104"/>
      <c r="K31" s="104"/>
      <c r="L31" s="105"/>
      <c r="M31" s="109" t="s">
        <v>176</v>
      </c>
      <c r="N31" s="104"/>
      <c r="O31" s="105"/>
      <c r="P31" s="109">
        <v>150</v>
      </c>
      <c r="Q31" s="104"/>
      <c r="R31" s="104"/>
      <c r="S31" s="104"/>
      <c r="T31" s="11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0"/>
      <c r="B32" s="122"/>
      <c r="C32" s="124" t="s">
        <v>177</v>
      </c>
      <c r="D32" s="68"/>
      <c r="E32" s="125" t="s">
        <v>178</v>
      </c>
      <c r="F32" s="70"/>
      <c r="G32" s="106"/>
      <c r="H32" s="108"/>
      <c r="I32" s="106"/>
      <c r="J32" s="107"/>
      <c r="K32" s="107"/>
      <c r="L32" s="108"/>
      <c r="M32" s="106"/>
      <c r="N32" s="107"/>
      <c r="O32" s="108"/>
      <c r="P32" s="106"/>
      <c r="Q32" s="107"/>
      <c r="R32" s="107"/>
      <c r="S32" s="107"/>
      <c r="T32" s="11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19">
        <v>4</v>
      </c>
      <c r="B33" s="121">
        <v>4</v>
      </c>
      <c r="C33" s="126" t="s">
        <v>179</v>
      </c>
      <c r="D33" s="57"/>
      <c r="E33" s="99" t="s">
        <v>180</v>
      </c>
      <c r="F33" s="59"/>
      <c r="G33" s="118">
        <v>5</v>
      </c>
      <c r="H33" s="105"/>
      <c r="I33" s="118" t="s">
        <v>151</v>
      </c>
      <c r="J33" s="104"/>
      <c r="K33" s="104"/>
      <c r="L33" s="105"/>
      <c r="M33" s="109" t="s">
        <v>181</v>
      </c>
      <c r="N33" s="104"/>
      <c r="O33" s="105"/>
      <c r="P33" s="109">
        <v>155</v>
      </c>
      <c r="Q33" s="104"/>
      <c r="R33" s="104"/>
      <c r="S33" s="104"/>
      <c r="T33" s="110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0"/>
      <c r="B34" s="122"/>
      <c r="C34" s="124" t="s">
        <v>182</v>
      </c>
      <c r="D34" s="68"/>
      <c r="E34" s="125" t="s">
        <v>183</v>
      </c>
      <c r="F34" s="70"/>
      <c r="G34" s="106"/>
      <c r="H34" s="108"/>
      <c r="I34" s="106"/>
      <c r="J34" s="107"/>
      <c r="K34" s="107"/>
      <c r="L34" s="108"/>
      <c r="M34" s="106"/>
      <c r="N34" s="107"/>
      <c r="O34" s="108"/>
      <c r="P34" s="106"/>
      <c r="Q34" s="107"/>
      <c r="R34" s="107"/>
      <c r="S34" s="107"/>
      <c r="T34" s="111"/>
      <c r="U34" s="1"/>
      <c r="V34" s="1"/>
      <c r="W34" s="1"/>
      <c r="X34" s="1"/>
      <c r="Y34" s="139" t="s">
        <v>128</v>
      </c>
      <c r="Z34" s="140"/>
      <c r="AA34" s="140"/>
      <c r="AB34" s="140"/>
      <c r="AC34" s="140"/>
      <c r="AD34" s="140"/>
      <c r="AE34" s="140"/>
      <c r="AF34" s="140"/>
      <c r="AG34" s="1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19">
        <v>5</v>
      </c>
      <c r="B35" s="121">
        <v>5</v>
      </c>
      <c r="C35" s="126" t="s">
        <v>184</v>
      </c>
      <c r="D35" s="57"/>
      <c r="E35" s="99" t="s">
        <v>185</v>
      </c>
      <c r="F35" s="59"/>
      <c r="G35" s="118">
        <v>5</v>
      </c>
      <c r="H35" s="105"/>
      <c r="I35" s="118" t="s">
        <v>151</v>
      </c>
      <c r="J35" s="104"/>
      <c r="K35" s="104"/>
      <c r="L35" s="105"/>
      <c r="M35" s="109" t="s">
        <v>186</v>
      </c>
      <c r="N35" s="104"/>
      <c r="O35" s="105"/>
      <c r="P35" s="109">
        <v>141</v>
      </c>
      <c r="Q35" s="104"/>
      <c r="R35" s="104"/>
      <c r="S35" s="104"/>
      <c r="T35" s="110"/>
      <c r="U35" s="1"/>
      <c r="V35" s="1"/>
      <c r="W35" s="1"/>
      <c r="X35" s="1"/>
      <c r="Y35" s="205">
        <v>1</v>
      </c>
      <c r="Z35" s="104"/>
      <c r="AA35" s="104"/>
      <c r="AB35" s="104"/>
      <c r="AC35" s="104"/>
      <c r="AD35" s="104"/>
      <c r="AE35" s="104"/>
      <c r="AF35" s="104"/>
      <c r="AG35" s="110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0"/>
      <c r="B36" s="122"/>
      <c r="C36" s="124" t="s">
        <v>187</v>
      </c>
      <c r="D36" s="68"/>
      <c r="E36" s="125" t="s">
        <v>188</v>
      </c>
      <c r="F36" s="70"/>
      <c r="G36" s="106"/>
      <c r="H36" s="108"/>
      <c r="I36" s="106"/>
      <c r="J36" s="107"/>
      <c r="K36" s="107"/>
      <c r="L36" s="108"/>
      <c r="M36" s="106"/>
      <c r="N36" s="107"/>
      <c r="O36" s="108"/>
      <c r="P36" s="106"/>
      <c r="Q36" s="107"/>
      <c r="R36" s="107"/>
      <c r="S36" s="107"/>
      <c r="T36" s="111"/>
      <c r="U36" s="1"/>
      <c r="V36" s="1"/>
      <c r="W36" s="1"/>
      <c r="X36" s="1"/>
      <c r="Y36" s="206"/>
      <c r="Z36" s="207"/>
      <c r="AA36" s="207"/>
      <c r="AB36" s="207"/>
      <c r="AC36" s="207"/>
      <c r="AD36" s="207"/>
      <c r="AE36" s="207"/>
      <c r="AF36" s="207"/>
      <c r="AG36" s="208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19">
        <v>6</v>
      </c>
      <c r="B37" s="121">
        <v>6</v>
      </c>
      <c r="C37" s="126" t="s">
        <v>189</v>
      </c>
      <c r="D37" s="57"/>
      <c r="E37" s="99" t="s">
        <v>190</v>
      </c>
      <c r="F37" s="59"/>
      <c r="G37" s="118">
        <v>4</v>
      </c>
      <c r="H37" s="105"/>
      <c r="I37" s="118" t="s">
        <v>191</v>
      </c>
      <c r="J37" s="104"/>
      <c r="K37" s="104"/>
      <c r="L37" s="105"/>
      <c r="M37" s="109" t="s">
        <v>192</v>
      </c>
      <c r="N37" s="104"/>
      <c r="O37" s="105"/>
      <c r="P37" s="109">
        <v>141</v>
      </c>
      <c r="Q37" s="104"/>
      <c r="R37" s="104"/>
      <c r="S37" s="104"/>
      <c r="T37" s="11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0"/>
      <c r="B38" s="122"/>
      <c r="C38" s="124" t="s">
        <v>193</v>
      </c>
      <c r="D38" s="68"/>
      <c r="E38" s="125" t="s">
        <v>194</v>
      </c>
      <c r="F38" s="70"/>
      <c r="G38" s="106"/>
      <c r="H38" s="108"/>
      <c r="I38" s="106"/>
      <c r="J38" s="107"/>
      <c r="K38" s="107"/>
      <c r="L38" s="108"/>
      <c r="M38" s="106"/>
      <c r="N38" s="107"/>
      <c r="O38" s="108"/>
      <c r="P38" s="106"/>
      <c r="Q38" s="107"/>
      <c r="R38" s="107"/>
      <c r="S38" s="107"/>
      <c r="T38" s="11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19">
        <v>7</v>
      </c>
      <c r="B39" s="121">
        <v>7</v>
      </c>
      <c r="C39" s="56" t="s">
        <v>195</v>
      </c>
      <c r="D39" s="57"/>
      <c r="E39" s="58" t="s">
        <v>196</v>
      </c>
      <c r="F39" s="59"/>
      <c r="G39" s="103">
        <v>4</v>
      </c>
      <c r="H39" s="105"/>
      <c r="I39" s="103" t="s">
        <v>151</v>
      </c>
      <c r="J39" s="104"/>
      <c r="K39" s="104"/>
      <c r="L39" s="105"/>
      <c r="M39" s="109" t="s">
        <v>197</v>
      </c>
      <c r="N39" s="104"/>
      <c r="O39" s="105"/>
      <c r="P39" s="109">
        <v>140</v>
      </c>
      <c r="Q39" s="104"/>
      <c r="R39" s="104"/>
      <c r="S39" s="104"/>
      <c r="T39" s="11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0"/>
      <c r="B40" s="122"/>
      <c r="C40" s="124" t="s">
        <v>198</v>
      </c>
      <c r="D40" s="68"/>
      <c r="E40" s="69" t="s">
        <v>199</v>
      </c>
      <c r="F40" s="70"/>
      <c r="G40" s="106"/>
      <c r="H40" s="108"/>
      <c r="I40" s="106"/>
      <c r="J40" s="107"/>
      <c r="K40" s="107"/>
      <c r="L40" s="108"/>
      <c r="M40" s="106"/>
      <c r="N40" s="107"/>
      <c r="O40" s="108"/>
      <c r="P40" s="106"/>
      <c r="Q40" s="107"/>
      <c r="R40" s="107"/>
      <c r="S40" s="107"/>
      <c r="T40" s="11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19">
        <v>8</v>
      </c>
      <c r="B41" s="121">
        <v>8</v>
      </c>
      <c r="C41" s="126" t="s">
        <v>200</v>
      </c>
      <c r="D41" s="57"/>
      <c r="E41" s="99" t="s">
        <v>201</v>
      </c>
      <c r="F41" s="59"/>
      <c r="G41" s="118">
        <v>4</v>
      </c>
      <c r="H41" s="105"/>
      <c r="I41" s="118" t="s">
        <v>191</v>
      </c>
      <c r="J41" s="104"/>
      <c r="K41" s="104"/>
      <c r="L41" s="105"/>
      <c r="M41" s="109" t="s">
        <v>202</v>
      </c>
      <c r="N41" s="104"/>
      <c r="O41" s="105"/>
      <c r="P41" s="109">
        <v>130</v>
      </c>
      <c r="Q41" s="104"/>
      <c r="R41" s="104"/>
      <c r="S41" s="104"/>
      <c r="T41" s="11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0"/>
      <c r="B42" s="122"/>
      <c r="C42" s="124" t="s">
        <v>203</v>
      </c>
      <c r="D42" s="68"/>
      <c r="E42" s="125" t="s">
        <v>204</v>
      </c>
      <c r="F42" s="70"/>
      <c r="G42" s="106"/>
      <c r="H42" s="108"/>
      <c r="I42" s="106"/>
      <c r="J42" s="107"/>
      <c r="K42" s="107"/>
      <c r="L42" s="108"/>
      <c r="M42" s="106"/>
      <c r="N42" s="107"/>
      <c r="O42" s="108"/>
      <c r="P42" s="106"/>
      <c r="Q42" s="107"/>
      <c r="R42" s="107"/>
      <c r="S42" s="107"/>
      <c r="T42" s="11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19">
        <v>9</v>
      </c>
      <c r="B43" s="121">
        <v>9</v>
      </c>
      <c r="C43" s="56" t="s">
        <v>205</v>
      </c>
      <c r="D43" s="57"/>
      <c r="E43" s="58" t="s">
        <v>206</v>
      </c>
      <c r="F43" s="59"/>
      <c r="G43" s="118">
        <v>4</v>
      </c>
      <c r="H43" s="105"/>
      <c r="I43" s="118" t="s">
        <v>191</v>
      </c>
      <c r="J43" s="104"/>
      <c r="K43" s="104"/>
      <c r="L43" s="105"/>
      <c r="M43" s="109" t="s">
        <v>207</v>
      </c>
      <c r="N43" s="104"/>
      <c r="O43" s="105"/>
      <c r="P43" s="109">
        <v>142</v>
      </c>
      <c r="Q43" s="104"/>
      <c r="R43" s="104"/>
      <c r="S43" s="104"/>
      <c r="T43" s="11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0"/>
      <c r="B44" s="122"/>
      <c r="C44" s="67" t="s">
        <v>208</v>
      </c>
      <c r="D44" s="68"/>
      <c r="E44" s="69" t="s">
        <v>209</v>
      </c>
      <c r="F44" s="70"/>
      <c r="G44" s="106"/>
      <c r="H44" s="108"/>
      <c r="I44" s="106"/>
      <c r="J44" s="107"/>
      <c r="K44" s="107"/>
      <c r="L44" s="108"/>
      <c r="M44" s="106"/>
      <c r="N44" s="107"/>
      <c r="O44" s="108"/>
      <c r="P44" s="106"/>
      <c r="Q44" s="107"/>
      <c r="R44" s="107"/>
      <c r="S44" s="107"/>
      <c r="T44" s="11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19">
        <v>10</v>
      </c>
      <c r="B45" s="121">
        <v>10</v>
      </c>
      <c r="C45" s="56" t="s">
        <v>210</v>
      </c>
      <c r="D45" s="57"/>
      <c r="E45" s="58" t="s">
        <v>211</v>
      </c>
      <c r="F45" s="59"/>
      <c r="G45" s="118">
        <v>2</v>
      </c>
      <c r="H45" s="105"/>
      <c r="I45" s="103" t="s">
        <v>212</v>
      </c>
      <c r="J45" s="104"/>
      <c r="K45" s="104"/>
      <c r="L45" s="105"/>
      <c r="M45" s="109" t="s">
        <v>213</v>
      </c>
      <c r="N45" s="104"/>
      <c r="O45" s="105"/>
      <c r="P45" s="109">
        <v>122</v>
      </c>
      <c r="Q45" s="104"/>
      <c r="R45" s="104"/>
      <c r="S45" s="104"/>
      <c r="T45" s="11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0"/>
      <c r="B46" s="122"/>
      <c r="C46" s="67" t="s">
        <v>214</v>
      </c>
      <c r="D46" s="68"/>
      <c r="E46" s="69" t="s">
        <v>215</v>
      </c>
      <c r="F46" s="70"/>
      <c r="G46" s="106"/>
      <c r="H46" s="108"/>
      <c r="I46" s="106"/>
      <c r="J46" s="107"/>
      <c r="K46" s="107"/>
      <c r="L46" s="108"/>
      <c r="M46" s="106"/>
      <c r="N46" s="107"/>
      <c r="O46" s="108"/>
      <c r="P46" s="106"/>
      <c r="Q46" s="107"/>
      <c r="R46" s="107"/>
      <c r="S46" s="107"/>
      <c r="T46" s="11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19">
        <v>11</v>
      </c>
      <c r="B47" s="121">
        <v>11</v>
      </c>
      <c r="C47" s="56" t="s">
        <v>216</v>
      </c>
      <c r="D47" s="57"/>
      <c r="E47" s="58" t="s">
        <v>217</v>
      </c>
      <c r="F47" s="59"/>
      <c r="G47" s="118">
        <v>1</v>
      </c>
      <c r="H47" s="105"/>
      <c r="I47" s="103" t="s">
        <v>152</v>
      </c>
      <c r="J47" s="104"/>
      <c r="K47" s="104"/>
      <c r="L47" s="105"/>
      <c r="M47" s="109" t="s">
        <v>218</v>
      </c>
      <c r="N47" s="104"/>
      <c r="O47" s="105"/>
      <c r="P47" s="109">
        <v>117</v>
      </c>
      <c r="Q47" s="104"/>
      <c r="R47" s="104"/>
      <c r="S47" s="104"/>
      <c r="T47" s="11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0"/>
      <c r="B48" s="122"/>
      <c r="C48" s="67" t="s">
        <v>219</v>
      </c>
      <c r="D48" s="68"/>
      <c r="E48" s="69" t="s">
        <v>220</v>
      </c>
      <c r="F48" s="70"/>
      <c r="G48" s="106"/>
      <c r="H48" s="108"/>
      <c r="I48" s="106"/>
      <c r="J48" s="107"/>
      <c r="K48" s="107"/>
      <c r="L48" s="108"/>
      <c r="M48" s="106"/>
      <c r="N48" s="107"/>
      <c r="O48" s="108"/>
      <c r="P48" s="106"/>
      <c r="Q48" s="107"/>
      <c r="R48" s="107"/>
      <c r="S48" s="107"/>
      <c r="T48" s="1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19">
        <v>12</v>
      </c>
      <c r="B49" s="121">
        <v>12</v>
      </c>
      <c r="C49" s="56" t="s">
        <v>221</v>
      </c>
      <c r="D49" s="57"/>
      <c r="E49" s="58" t="s">
        <v>222</v>
      </c>
      <c r="F49" s="59"/>
      <c r="G49" s="118">
        <v>1</v>
      </c>
      <c r="H49" s="105"/>
      <c r="I49" s="103" t="s">
        <v>150</v>
      </c>
      <c r="J49" s="104"/>
      <c r="K49" s="104"/>
      <c r="L49" s="105"/>
      <c r="M49" s="109" t="s">
        <v>223</v>
      </c>
      <c r="N49" s="104"/>
      <c r="O49" s="105"/>
      <c r="P49" s="109">
        <v>117</v>
      </c>
      <c r="Q49" s="104"/>
      <c r="R49" s="104"/>
      <c r="S49" s="104"/>
      <c r="T49" s="1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9"/>
      <c r="B50" s="160"/>
      <c r="C50" s="161" t="s">
        <v>224</v>
      </c>
      <c r="D50" s="162"/>
      <c r="E50" s="163" t="s">
        <v>225</v>
      </c>
      <c r="F50" s="164"/>
      <c r="G50" s="106"/>
      <c r="H50" s="108"/>
      <c r="I50" s="156"/>
      <c r="J50" s="157"/>
      <c r="K50" s="157"/>
      <c r="L50" s="158"/>
      <c r="M50" s="156"/>
      <c r="N50" s="157"/>
      <c r="O50" s="158"/>
      <c r="P50" s="156"/>
      <c r="Q50" s="157"/>
      <c r="R50" s="157"/>
      <c r="S50" s="157"/>
      <c r="T50" s="18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1">
        <v>13</v>
      </c>
      <c r="C51" s="56" t="s">
        <v>226</v>
      </c>
      <c r="D51" s="57"/>
      <c r="E51" s="58" t="s">
        <v>227</v>
      </c>
      <c r="F51" s="59"/>
      <c r="G51" s="118">
        <v>1</v>
      </c>
      <c r="H51" s="105"/>
      <c r="I51" s="103" t="s">
        <v>151</v>
      </c>
      <c r="J51" s="104"/>
      <c r="K51" s="104"/>
      <c r="L51" s="105"/>
      <c r="M51" s="109" t="s">
        <v>228</v>
      </c>
      <c r="N51" s="104"/>
      <c r="O51" s="105"/>
      <c r="P51" s="109">
        <v>122</v>
      </c>
      <c r="Q51" s="104"/>
      <c r="R51" s="104"/>
      <c r="S51" s="104"/>
      <c r="T51" s="1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2"/>
      <c r="C52" s="67" t="s">
        <v>229</v>
      </c>
      <c r="D52" s="68"/>
      <c r="E52" s="69" t="s">
        <v>230</v>
      </c>
      <c r="F52" s="70"/>
      <c r="G52" s="106"/>
      <c r="H52" s="108"/>
      <c r="I52" s="106"/>
      <c r="J52" s="107"/>
      <c r="K52" s="107"/>
      <c r="L52" s="108"/>
      <c r="M52" s="106"/>
      <c r="N52" s="107"/>
      <c r="O52" s="108"/>
      <c r="P52" s="106"/>
      <c r="Q52" s="107"/>
      <c r="R52" s="107"/>
      <c r="S52" s="107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1"/>
      <c r="C53" s="56"/>
      <c r="D53" s="57"/>
      <c r="E53" s="58"/>
      <c r="F53" s="59"/>
      <c r="G53" s="118"/>
      <c r="H53" s="105"/>
      <c r="I53" s="103"/>
      <c r="J53" s="104"/>
      <c r="K53" s="104"/>
      <c r="L53" s="105"/>
      <c r="M53" s="109"/>
      <c r="N53" s="104"/>
      <c r="O53" s="105"/>
      <c r="P53" s="109"/>
      <c r="Q53" s="104"/>
      <c r="R53" s="104"/>
      <c r="S53" s="104"/>
      <c r="T53" s="110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5"/>
      <c r="C54" s="216"/>
      <c r="D54" s="217"/>
      <c r="E54" s="218"/>
      <c r="F54" s="219"/>
      <c r="G54" s="213"/>
      <c r="H54" s="214"/>
      <c r="I54" s="213"/>
      <c r="J54" s="207"/>
      <c r="K54" s="207"/>
      <c r="L54" s="214"/>
      <c r="M54" s="213"/>
      <c r="N54" s="207"/>
      <c r="O54" s="214"/>
      <c r="P54" s="213"/>
      <c r="Q54" s="207"/>
      <c r="R54" s="207"/>
      <c r="S54" s="207"/>
      <c r="T54" s="208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7" t="s">
        <v>101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48"/>
      <c r="U56" s="2"/>
      <c r="V56" s="175" t="s">
        <v>119</v>
      </c>
      <c r="W56" s="176"/>
      <c r="X56" s="176"/>
      <c r="Y56" s="176"/>
      <c r="Z56" s="176"/>
      <c r="AA56" s="176"/>
      <c r="AB56" s="176"/>
      <c r="AC56" s="176"/>
      <c r="AD56" s="176"/>
      <c r="AE56" s="176"/>
      <c r="AF56" s="177"/>
      <c r="AG56" s="178"/>
      <c r="AH56" s="178"/>
      <c r="AI56" s="178"/>
      <c r="AJ56" s="178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49" t="s">
        <v>133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1"/>
      <c r="U57" s="2"/>
      <c r="V57" s="223">
        <f>LEN(A57)</f>
        <v>30</v>
      </c>
      <c r="W57" s="224"/>
      <c r="X57" s="224"/>
      <c r="Y57" s="224"/>
      <c r="Z57" s="224"/>
      <c r="AA57" s="224"/>
      <c r="AB57" s="224"/>
      <c r="AC57" s="224"/>
      <c r="AD57" s="224"/>
      <c r="AE57" s="224"/>
      <c r="AF57" s="225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206" yWindow="609"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女子</v>
      </c>
      <c r="I5" s="9">
        <f>入力!Y27</f>
        <v>7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ぎおんウェーブ</v>
      </c>
      <c r="C7" s="13" t="str">
        <f>IF(入力!C2="","",入力!C2)</f>
        <v>ギオンウェーブ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久留里</v>
      </c>
      <c r="S7" s="13" t="str">
        <f>IF(入力!AE5="","",入力!AE5)</f>
        <v>祇園</v>
      </c>
      <c r="T7" s="13"/>
      <c r="U7" s="13" t="str">
        <f>IF(入力!C4="","",入力!C4)</f>
        <v>T10321362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中島</v>
      </c>
      <c r="D16" s="13" t="str">
        <f>IF(入力!E8="","",入力!E8)</f>
        <v>千笑</v>
      </c>
      <c r="E16" s="13" t="str">
        <f>IF(入力!C7="","",入力!C7)</f>
        <v>ナカジマ</v>
      </c>
      <c r="F16" s="13" t="str">
        <f>IF(入力!E7="","",入力!E7)</f>
        <v>チエミ</v>
      </c>
      <c r="G16" s="13" t="str">
        <f>IF(入力!G7="","",入力!G7)</f>
        <v>JVA007813306</v>
      </c>
      <c r="H16" s="13" t="str">
        <f>IF(入力!J7="","",入力!J7)</f>
        <v>今年度取得予定</v>
      </c>
      <c r="I16" s="13" t="str">
        <f>IF(入力!M7="","",入力!M7)</f>
        <v/>
      </c>
      <c r="J16" s="13"/>
      <c r="K16" s="13"/>
      <c r="L16" s="13">
        <f>IF(入力!AT7="","",入力!AT7)</f>
        <v>22</v>
      </c>
      <c r="M16" s="13"/>
      <c r="N16" s="13"/>
      <c r="O16" s="13"/>
      <c r="P16" s="13"/>
      <c r="Q16" s="13"/>
      <c r="R16" s="13" t="str">
        <f>IF(入力!R7="","",入力!R7)</f>
        <v/>
      </c>
      <c r="S16" s="13" t="str">
        <f>IF(入力!W7="","",入力!W7)</f>
        <v/>
      </c>
      <c r="T16" s="13" t="str">
        <f>IF(入力!P8="","",入力!P8)</f>
        <v/>
      </c>
      <c r="U16" s="13" t="str">
        <f>IF(入力!AL7="","",入力!AL7)</f>
        <v/>
      </c>
      <c r="V16" s="13" t="str">
        <f>IF(入力!AK8="","",入力!AK8)</f>
        <v/>
      </c>
      <c r="W16" s="13" t="str">
        <f>IF(入力!AP8="","",入力!AP8)</f>
        <v/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笹野</v>
      </c>
      <c r="D17" s="13" t="str">
        <f>IF(入力!E10="","",入力!E10)</f>
        <v>孝文</v>
      </c>
      <c r="E17" s="13" t="str">
        <f>IF(入力!C9="","",入力!C9)</f>
        <v>ササノ</v>
      </c>
      <c r="F17" s="13" t="str">
        <f>IF(入力!E9="","",入力!E9)</f>
        <v>タカフミ</v>
      </c>
      <c r="G17" s="13" t="str">
        <f>IF(入力!G9="","",入力!G9)</f>
        <v>JVA020513665</v>
      </c>
      <c r="H17" s="13" t="str">
        <f>IF(入力!J9="","",入力!J9)</f>
        <v>今年度取得予定</v>
      </c>
      <c r="I17" s="13" t="str">
        <f>IF(入力!M9="","",入力!M9)</f>
        <v/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中島</v>
      </c>
      <c r="D22" s="13" t="str">
        <f>IF(入力!E18="","",入力!E18)</f>
        <v>宏之</v>
      </c>
      <c r="E22" s="13" t="str">
        <f>IF(入力!C17="","",入力!C17)</f>
        <v>ナカジマ</v>
      </c>
      <c r="F22" s="13" t="str">
        <f>IF(入力!E17="","",入力!E17)</f>
        <v>ヒロユキ</v>
      </c>
      <c r="G22" s="13"/>
      <c r="H22" s="13"/>
      <c r="I22" s="13"/>
      <c r="J22" s="13"/>
      <c r="K22" s="13"/>
      <c r="L22" s="13">
        <f>IF(入力!AT17="","",入力!AT17)</f>
        <v>50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292</v>
      </c>
      <c r="S22" s="13" t="str">
        <f>IF(入力!W17="","",入力!W17)</f>
        <v>0052</v>
      </c>
      <c r="T22" s="13" t="str">
        <f>IF(入力!P18="","",入力!P18)</f>
        <v>千葉県木更津市祇園4-17-13</v>
      </c>
      <c r="U22" s="13" t="str">
        <f>IF(入力!AL17="","",入力!AL17)</f>
        <v>090</v>
      </c>
      <c r="V22" s="13" t="str">
        <f>IF(入力!AK18="","",入力!AK18)</f>
        <v>0614</v>
      </c>
      <c r="W22" s="13" t="str">
        <f>IF(入力!AP18="","",入力!AP18)</f>
        <v>4198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中島</v>
      </c>
      <c r="D23" s="13" t="str">
        <f>IF(入力!$E$16="","",入力!$E$16)</f>
        <v>宏之</v>
      </c>
      <c r="E23" s="13" t="str">
        <f>IF(入力!$C$15="","",入力!$C$15)</f>
        <v>ナカジマ</v>
      </c>
      <c r="F23" s="13" t="str">
        <f>IF(入力!$E$15="","",入力!$E$15)</f>
        <v>ヒロユキ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倉林</v>
      </c>
      <c r="D24" s="51" t="str">
        <f>VLOOKUP($B$51,$A$53:$F$352,4)</f>
        <v>璃衣</v>
      </c>
      <c r="E24" s="51" t="str">
        <f>VLOOKUP($B$51,$A$53:$F$352,5)</f>
        <v>クラバヤシ</v>
      </c>
      <c r="F24" s="51" t="str">
        <f>VLOOKUP($B$51,$A$53:$F$352,6)</f>
        <v>リエ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倉林</v>
      </c>
      <c r="D53" s="13" t="str">
        <f>IF(入力!E28="","",入力!E28)</f>
        <v>璃衣</v>
      </c>
      <c r="E53" s="13" t="str">
        <f>IF(入力!C27="","",入力!C27)</f>
        <v>クラバヤシ</v>
      </c>
      <c r="F53" s="13" t="str">
        <f>IF(入力!E27="","",入力!E27)</f>
        <v>リエ</v>
      </c>
      <c r="G53" s="13" t="str">
        <f>IF(入力!M27="","",入力!M27)</f>
        <v>JVA021266478</v>
      </c>
      <c r="H53" s="13" t="str">
        <f>IF(入力!I27="","",入力!I27)</f>
        <v>真舟</v>
      </c>
      <c r="I53" s="13">
        <f>IF(入力!G27="","",入力!G27)</f>
        <v>6</v>
      </c>
      <c r="J53" s="13">
        <f>IF(入力!P27="","",入力!P27)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秋本</v>
      </c>
      <c r="D54" s="13" t="str">
        <f>IF(入力!E30="","",入力!E30)</f>
        <v>里彩</v>
      </c>
      <c r="E54" s="13" t="str">
        <f>IF(入力!C29="","",入力!C29)</f>
        <v>アキモト</v>
      </c>
      <c r="F54" s="13" t="str">
        <f>IF(入力!E29="","",入力!E29)</f>
        <v>リサ</v>
      </c>
      <c r="G54" s="13" t="str">
        <f>IF(入力!M29="","",入力!M29)</f>
        <v>JVA023756311</v>
      </c>
      <c r="H54" s="13" t="str">
        <f>IF(入力!I29="","",入力!I29)</f>
        <v>小糸</v>
      </c>
      <c r="I54" s="13">
        <f>IF(入力!G29="","",入力!G29)</f>
        <v>6</v>
      </c>
      <c r="J54" s="13">
        <f>IF(入力!P29="","",入力!P29)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牧</v>
      </c>
      <c r="D55" s="13" t="str">
        <f>IF(入力!E32="","",入力!E32)</f>
        <v>凜夏</v>
      </c>
      <c r="E55" s="13" t="str">
        <f>IF(入力!C31="","",入力!C31)</f>
        <v>マキ</v>
      </c>
      <c r="F55" s="13" t="str">
        <f>IF(入力!E31="","",入力!E31)</f>
        <v>リンカ</v>
      </c>
      <c r="G55" s="13" t="str">
        <f>IF(入力!M31="","",入力!M31)</f>
        <v>JVA022368935</v>
      </c>
      <c r="H55" s="13" t="str">
        <f>IF(入力!I31="","",入力!I31)</f>
        <v>真舟</v>
      </c>
      <c r="I55" s="13">
        <f>IF(入力!G31="","",入力!G31)</f>
        <v>6</v>
      </c>
      <c r="J55" s="13">
        <f>IF(入力!P31="","",入力!P31)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湯本</v>
      </c>
      <c r="D56" s="13" t="str">
        <f>IF(入力!E34="","",入力!E34)</f>
        <v>杏莉</v>
      </c>
      <c r="E56" s="13" t="str">
        <f>IF(入力!C33="","",入力!C33)</f>
        <v>ユモト</v>
      </c>
      <c r="F56" s="13" t="str">
        <f>IF(入力!E33="","",入力!E33)</f>
        <v>アンリ</v>
      </c>
      <c r="G56" s="13" t="str">
        <f>IF(入力!M33="","",入力!M33)</f>
        <v>JVA023499515</v>
      </c>
      <c r="H56" s="13" t="str">
        <f>IF(入力!I33="","",入力!I33)</f>
        <v>真舟</v>
      </c>
      <c r="I56" s="13">
        <f>IF(入力!G33="","",入力!G33)</f>
        <v>5</v>
      </c>
      <c r="J56" s="13">
        <f>IF(入力!P33="","",入力!P33)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前間</v>
      </c>
      <c r="D57" s="13" t="str">
        <f>IF(入力!E36="","",入力!E36)</f>
        <v>心琴</v>
      </c>
      <c r="E57" s="13" t="str">
        <f>IF(入力!C35="","",入力!C35)</f>
        <v>マエマ</v>
      </c>
      <c r="F57" s="13" t="str">
        <f>IF(入力!E35="","",入力!E35)</f>
        <v>ミコト</v>
      </c>
      <c r="G57" s="13" t="str">
        <f>IF(入力!M35="","",入力!M35)</f>
        <v>JVA020832100</v>
      </c>
      <c r="H57" s="13" t="str">
        <f>IF(入力!I35="","",入力!I35)</f>
        <v>真舟</v>
      </c>
      <c r="I57" s="13">
        <f>IF(入力!G35="","",入力!G35)</f>
        <v>5</v>
      </c>
      <c r="J57" s="13">
        <f>IF(入力!P35="","",入力!P35)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吉田</v>
      </c>
      <c r="D58" s="13" t="str">
        <f>IF(入力!E38="","",入力!E38)</f>
        <v>七望</v>
      </c>
      <c r="E58" s="13" t="str">
        <f>IF(入力!C37="","",入力!C37)</f>
        <v>ヨシダ</v>
      </c>
      <c r="F58" s="13" t="str">
        <f>IF(入力!E37="","",入力!E37)</f>
        <v>ナナミ</v>
      </c>
      <c r="G58" s="13" t="str">
        <f>IF(入力!M37="","",入力!M37)</f>
        <v>JVA021266485</v>
      </c>
      <c r="H58" s="13" t="str">
        <f>IF(入力!I37="","",入力!I37)</f>
        <v>請西</v>
      </c>
      <c r="I58" s="13">
        <f>IF(入力!G37="","",入力!G37)</f>
        <v>4</v>
      </c>
      <c r="J58" s="13">
        <f>IF(入力!P37="","",入力!P37)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上月</v>
      </c>
      <c r="D59" s="13" t="str">
        <f>IF(入力!E40="","",入力!E40)</f>
        <v>菜都</v>
      </c>
      <c r="E59" s="13" t="str">
        <f>IF(入力!C39="","",入力!C39)</f>
        <v>カミヅキ</v>
      </c>
      <c r="F59" s="13" t="str">
        <f>IF(入力!E39="","",入力!E39)</f>
        <v>ナツミ</v>
      </c>
      <c r="G59" s="13" t="str">
        <f>IF(入力!M39="","",入力!M39)</f>
        <v>JVA022235664</v>
      </c>
      <c r="H59" s="13" t="str">
        <f>IF(入力!I39="","",入力!I39)</f>
        <v>真舟</v>
      </c>
      <c r="I59" s="13">
        <f>IF(入力!G39="","",入力!G39)</f>
        <v>4</v>
      </c>
      <c r="J59" s="13">
        <f>IF(入力!P39="","",入力!P39)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園田</v>
      </c>
      <c r="D60" s="13" t="str">
        <f>IF(入力!E42="","",入力!E42)</f>
        <v>珠々</v>
      </c>
      <c r="E60" s="13" t="str">
        <f>IF(入力!C41="","",入力!C41)</f>
        <v>ソノダ</v>
      </c>
      <c r="F60" s="13" t="str">
        <f>IF(入力!E41="","",入力!E41)</f>
        <v>スズ</v>
      </c>
      <c r="G60" s="13" t="str">
        <f>IF(入力!M41="","",入力!M41)</f>
        <v>JVA022466662</v>
      </c>
      <c r="H60" s="13" t="str">
        <f>IF(入力!I41="","",入力!I41)</f>
        <v>請西</v>
      </c>
      <c r="I60" s="13">
        <f>IF(入力!G41="","",入力!G41)</f>
        <v>4</v>
      </c>
      <c r="J60" s="13">
        <f>IF(入力!P41="","",入力!P41)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鳴海</v>
      </c>
      <c r="D61" s="13" t="str">
        <f>IF(入力!E44="","",入力!E44)</f>
        <v>優季</v>
      </c>
      <c r="E61" s="13" t="str">
        <f>IF(入力!C43="","",入力!C43)</f>
        <v>ナルミ</v>
      </c>
      <c r="F61" s="13" t="str">
        <f>IF(入力!E43="","",入力!E43)</f>
        <v>ユリ</v>
      </c>
      <c r="G61" s="13" t="str">
        <f>IF(入力!M43="","",入力!M43)</f>
        <v>JVA023481305</v>
      </c>
      <c r="H61" s="13" t="str">
        <f>IF(入力!I43="","",入力!I43)</f>
        <v>請西</v>
      </c>
      <c r="I61" s="13">
        <f>IF(入力!G43="","",入力!G43)</f>
        <v>4</v>
      </c>
      <c r="J61" s="13">
        <f>IF(入力!P43="","",入力!P43)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千倉</v>
      </c>
      <c r="D62" s="13" t="str">
        <f>IF(入力!E46="","",入力!E46)</f>
        <v>優和</v>
      </c>
      <c r="E62" s="13" t="str">
        <f>IF(入力!C45="","",入力!C45)</f>
        <v>チクラ</v>
      </c>
      <c r="F62" s="13" t="str">
        <f>IF(入力!E45="","",入力!E45)</f>
        <v>ユワ</v>
      </c>
      <c r="G62" s="13" t="str">
        <f>IF(入力!M45="","",入力!M45)</f>
        <v>JVA023467156</v>
      </c>
      <c r="H62" s="13" t="str">
        <f>IF(入力!I45="","",入力!I45)</f>
        <v>木更津第二</v>
      </c>
      <c r="I62" s="13">
        <f>IF(入力!G45="","",入力!G45)</f>
        <v>2</v>
      </c>
      <c r="J62" s="13">
        <f>IF(入力!P45="","",入力!P45)</f>
        <v>122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須賀</v>
      </c>
      <c r="D63" s="13" t="str">
        <f>IF(入力!E48="","",入力!E48)</f>
        <v>結稀</v>
      </c>
      <c r="E63" s="13" t="str">
        <f>IF(入力!C47="","",入力!C47)</f>
        <v>スガ</v>
      </c>
      <c r="F63" s="13" t="str">
        <f>IF(入力!E47="","",入力!E47)</f>
        <v>ユイ</v>
      </c>
      <c r="G63" s="13" t="str">
        <f>IF(入力!M47="","",入力!M47)</f>
        <v>JVA023708563</v>
      </c>
      <c r="H63" s="13" t="str">
        <f>IF(入力!I47="","",入力!I47)</f>
        <v>高柳</v>
      </c>
      <c r="I63" s="13">
        <f>IF(入力!G47="","",入力!G47)</f>
        <v>1</v>
      </c>
      <c r="J63" s="13">
        <f>IF(入力!P47="","",入力!P47)</f>
        <v>117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下平</v>
      </c>
      <c r="D64" s="13" t="str">
        <f>IF(入力!E50="","",入力!E50)</f>
        <v>琉叶</v>
      </c>
      <c r="E64" s="13" t="str">
        <f>IF(入力!C49="","",入力!C49)</f>
        <v>シモヒラ</v>
      </c>
      <c r="F64" s="13" t="str">
        <f>IF(入力!E49="","",入力!E49)</f>
        <v>ルカ</v>
      </c>
      <c r="G64" s="13" t="str">
        <f>IF(入力!M49="","",入力!M49)</f>
        <v>JVA023708570</v>
      </c>
      <c r="H64" s="13" t="str">
        <f>IF(入力!I49="","",入力!I49)</f>
        <v>八幡台</v>
      </c>
      <c r="I64" s="13">
        <f>IF(入力!G49="","",入力!G49)</f>
        <v>1</v>
      </c>
      <c r="J64" s="13">
        <f>IF(入力!P49="","",入力!P49)</f>
        <v>117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長嶋</v>
      </c>
      <c r="D65" s="13" t="str">
        <f>IF(入力!E52="","",入力!E52)</f>
        <v>花奈</v>
      </c>
      <c r="E65" s="13" t="str">
        <f>IF(入力!C51="","",入力!C51)</f>
        <v>ナガシマ</v>
      </c>
      <c r="F65" s="13" t="str">
        <f>IF(入力!E51="","",入力!E51)</f>
        <v>ハナ</v>
      </c>
      <c r="G65" s="13" t="str">
        <f>IF(入力!M51="","",入力!M51)</f>
        <v>JVA023708587</v>
      </c>
      <c r="H65" s="13" t="str">
        <f>IF(入力!I51="","",入力!I51)</f>
        <v>真舟</v>
      </c>
      <c r="I65" s="13">
        <f>IF(入力!G51="","",入力!G51)</f>
        <v>1</v>
      </c>
      <c r="J65" s="13">
        <f>IF(入力!P51="","",入力!P51)</f>
        <v>122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宏之 中島</cp:lastModifiedBy>
  <cp:lastPrinted>2016-05-09T15:17:35Z</cp:lastPrinted>
  <dcterms:created xsi:type="dcterms:W3CDTF">2014-04-05T09:56:00Z</dcterms:created>
  <dcterms:modified xsi:type="dcterms:W3CDTF">2026-04-20T08:59:05Z</dcterms:modified>
</cp:coreProperties>
</file>