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<sst xmlns="http://schemas.openxmlformats.org/spreadsheetml/2006/main" count="284" uniqueCount="221">
  <si>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</si>
  <si>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</si>
  <si>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</si>
  <si>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</si>
  <si>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</si>
  <si>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</si>
  <si>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</si>
  <si>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</si>
  <si>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</si>
  <si>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</si>
  <si>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</si>
  <si>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</si>
  <si>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</si>
  <si>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</si>
  <si>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</si>
  <si>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</si>
  <si>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</si>
  <si>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</si>
  <si>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</si>
  <si>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</si>
  <si>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</si>
  <si>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</si>
  <si>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</si>
  <si>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</si>
  <si>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</si>
  <si>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</si>
  <si>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</si>
  <si>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</si>
  <si>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</si>
  <si>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</si>
  <si>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</si>
  <si>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</si>
  <si>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</si>
  <si>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</si>
  <si>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</si>
  <si>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</si>
  <si>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</si>
  <si>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</si>
  <si>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</si>
  <si>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</si>
  <si>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</si>
  <si>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</si>
  <si>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</si>
  <si>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</si>
  <si>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</si>
  <si>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</si>
  <si>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</si>
  <si>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</si>
  <si>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</si>
  <si>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</si>
  <si>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</si>
  <si>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</si>
  <si>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</si>
  <si>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</si>
  <si>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</si>
  <si>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</si>
  <si>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</si>
  <si>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</si>
  <si>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</si>
  <si>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</si>
  <si>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</si>
  <si>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</si>
  <si>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</si>
  <si>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</si>
  <si>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</si>
  <si>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</si>
  <si>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</si>
  <si>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</si>
  <si>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</si>
  <si>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</si>
  <si>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</si>
  <si>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</si>
  <si>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</si>
  <si>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</si>
  <si>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</si>
  <si>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</si>
  <si>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</si>
  <si>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</si>
  <si>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</si>
  <si>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</si>
  <si>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</si>
  <si>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</si>
  <si>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</si>
  <si>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</si>
  <si>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</si>
  <si>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</si>
  <si>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</si>
  <si>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</si>
  <si>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</si>
  <si>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</si>
  <si>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</si>
  <si>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</si>
  <si>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</si>
  <si>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</si>
  <si>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</si>
  <si>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</si>
  <si>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</si>
  <si>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</si>
  <si>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</si>
  <si>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</si>
  <si>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</si>
  <si>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</si>
  <si>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</si>
  <si>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</si>
  <si>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</si>
  <si>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</si>
  <si>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</si>
  <si>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</si>
  <si>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</si>
  <si>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</si>
  <si>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</si>
  <si>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</si>
  <si>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</si>
  <si>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</si>
  <si>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</si>
  <si>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</si>
  <si>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</si>
  <si>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</si>
  <si>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</si>
  <si>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</si>
  <si>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</si>
  <si>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</si>
  <si>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</si>
  <si>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</si>
  <si>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</si>
  <si>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</si>
  <si>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</si>
  <si>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</si>
  <si>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</si>
  <si>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</si>
  <si>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</si>
  <si>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</si>
  <si>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</si>
  <si>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タカネバレーボールクラブ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</si>
  <si>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</si>
  <si>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</si>
  <si>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</si>
  <si>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</si>
  <si>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</si>
  <si>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</si>
  <si>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</si>
  <si>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</si>
  <si>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</si>
  <si>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</si>
  <si>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</si>
  <si>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ミネカワ</t>
    <phoneticPr fontId="2"/>
  </si>
  <si>
    <t>リエ</t>
    <phoneticPr fontId="2"/>
  </si>
  <si>
    <t>キクチ</t>
    <phoneticPr fontId="2"/>
  </si>
  <si>
    <t>ヨダ</t>
    <phoneticPr fontId="2"/>
  </si>
  <si>
    <t>マサユキ</t>
    <phoneticPr fontId="2"/>
  </si>
  <si>
    <t>ヤマグチ</t>
    <phoneticPr fontId="2"/>
  </si>
  <si>
    <t>トウマ</t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</si>
  <si>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</si>
  <si>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</si>
  <si>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</si>
  <si>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</si>
  <si>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</si>
  <si>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</si>
  <si>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</si>
  <si>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</si>
  <si>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ヨダ</t>
    <phoneticPr fontId="2"/>
  </si>
  <si>
    <t>ヒロム</t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</si>
  <si>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</si>
  <si>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</si>
  <si>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</si>
  <si>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</si>
  <si>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</si>
  <si>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戸村</t>
    <rPh sb="0" eb="2">
      <t>トムラ</t>
    </rPh>
    <phoneticPr fontId="2"/>
  </si>
  <si>
    <t>一颯</t>
    <rPh sb="0" eb="2">
      <t>イブキ</t>
    </rPh>
    <phoneticPr fontId="2"/>
  </si>
  <si>
    <t>カワイ</t>
    <phoneticPr fontId="2"/>
  </si>
  <si>
    <t>アイ</t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</si>
  <si>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</si>
  <si>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川井</t>
    <rPh sb="0" eb="2">
      <t>カワイ</t>
    </rPh>
    <phoneticPr fontId="2"/>
  </si>
  <si>
    <t>愛</t>
    <rPh sb="0" eb="1">
      <t>アイ</t>
    </rPh>
    <phoneticPr fontId="2"/>
  </si>
  <si>
    <t>カワイ</t>
    <phoneticPr fontId="2"/>
  </si>
  <si>
    <t>メグミ</t>
    <phoneticPr fontId="2"/>
  </si>
  <si>
    <t>恵</t>
    <rPh sb="0" eb="1">
      <t>メグミ</t>
    </rPh>
    <phoneticPr fontId="2"/>
  </si>
  <si>
    <t>カメダ</t>
    <phoneticPr fontId="2"/>
  </si>
  <si>
    <t>リホ</t>
    <phoneticPr fontId="2"/>
  </si>
  <si>
    <t>船橋市立三咲小学校</t>
    <rPh sb="0" eb="9">
      <t>フナバシシリツミサキショウガッコウ</t>
    </rPh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</si>
  <si>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</si>
  <si>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</si>
  <si>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悠希</t>
    <rPh sb="0" eb="2">
      <t>ユウキ</t>
    </rPh>
    <phoneticPr fontId="2"/>
  </si>
  <si>
    <t>ユウキ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</si>
  <si>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</si>
  <si>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</si>
  <si>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</si>
  <si>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274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</si>
  <si>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</si>
  <si>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</si>
  <si>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</si>
  <si>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</si>
  <si>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</si>
  <si>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047</t>
    <phoneticPr fontId="2"/>
  </si>
  <si>
    <t>468</t>
    <phoneticPr fontId="2"/>
  </si>
  <si>
    <t>6126</t>
    <phoneticPr fontId="2"/>
  </si>
  <si>
    <t>生野</t>
    <rPh sb="0" eb="2">
      <t>イクノ</t>
    </rPh>
    <phoneticPr fontId="2"/>
  </si>
  <si>
    <t>楓</t>
    <rPh sb="0" eb="1">
      <t>カエデ</t>
    </rPh>
    <phoneticPr fontId="2"/>
  </si>
  <si>
    <t>イクノ</t>
    <phoneticPr fontId="2"/>
  </si>
  <si>
    <t>カエデ</t>
    <phoneticPr fontId="2"/>
  </si>
  <si>
    <t>畑中</t>
    <rPh sb="0" eb="2">
      <t>ハタナカ</t>
    </rPh>
    <phoneticPr fontId="2"/>
  </si>
  <si>
    <t>羽由</t>
    <rPh sb="0" eb="2">
      <t>ハネユ</t>
    </rPh>
    <phoneticPr fontId="2"/>
  </si>
  <si>
    <t>ハタナカ</t>
    <phoneticPr fontId="2"/>
  </si>
  <si>
    <t>ハユ</t>
    <phoneticPr fontId="2"/>
  </si>
  <si>
    <t>船橋市立古和釜小学校</t>
    <rPh sb="0" eb="2">
      <t>フナバシ</t>
    </rPh>
    <rPh sb="2" eb="4">
      <t>シリツ</t>
    </rPh>
    <rPh sb="4" eb="7">
      <t>コワガマ</t>
    </rPh>
    <rPh sb="7" eb="10">
      <t>ショウガッコウ</t>
    </rPh>
    <phoneticPr fontId="2"/>
  </si>
  <si>
    <t>①</t>
    <phoneticPr fontId="2"/>
  </si>
  <si>
    <t>余田</t>
    <rPh sb="0" eb="2">
      <t>ヨダ</t>
    </rPh>
    <phoneticPr fontId="2"/>
  </si>
  <si>
    <t>七奈</t>
    <rPh sb="0" eb="2">
      <t>ナナ</t>
    </rPh>
    <phoneticPr fontId="2"/>
  </si>
  <si>
    <t>ヨダ</t>
    <phoneticPr fontId="2"/>
  </si>
  <si>
    <t>ナナ</t>
    <phoneticPr fontId="2"/>
  </si>
  <si>
    <t>274</t>
    <phoneticPr fontId="2"/>
  </si>
  <si>
    <t>0813</t>
    <phoneticPr fontId="2"/>
  </si>
  <si>
    <t>船橋市南三咲3-2-14-206</t>
    <rPh sb="0" eb="3">
      <t>フナバシシ</t>
    </rPh>
    <rPh sb="3" eb="6">
      <t>ミナミミサキ</t>
    </rPh>
    <phoneticPr fontId="2"/>
  </si>
  <si>
    <t>090</t>
    <phoneticPr fontId="2"/>
  </si>
  <si>
    <t>4969</t>
    <phoneticPr fontId="2"/>
  </si>
  <si>
    <t>4771</t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</si>
  <si>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</si>
  <si>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</si>
  <si>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1992</t>
    <phoneticPr fontId="2"/>
  </si>
  <si>
    <t>4184</t>
    <phoneticPr fontId="2"/>
  </si>
  <si>
    <t>全国大会出場目指してがんばります！</t>
    <rPh sb="0" eb="4">
      <t>ゼンコクタイカイ</t>
    </rPh>
    <rPh sb="4" eb="8">
      <t>シュツジョウメザ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</si>
</sst>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3" zoomScaleNormal="100" workbookViewId="0">
      <selection activeCell="AT32" sqref="AT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204" t="s">
        <v>121</v>
      </c>
      <c r="B2" s="205"/>
      <c r="C2" s="206" t="s">
        <v>133</v>
      </c>
      <c r="D2" s="207"/>
      <c r="E2" s="207"/>
      <c r="F2" s="207"/>
      <c r="G2" s="207"/>
      <c r="H2" s="207"/>
      <c r="I2" s="208"/>
      <c r="J2" s="65" t="s">
        <v>119</v>
      </c>
      <c r="K2" s="66"/>
      <c r="L2" s="66"/>
      <c r="M2" s="66"/>
      <c r="N2" s="66"/>
      <c r="O2" s="67"/>
      <c r="P2" s="65" t="s">
        <v>97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203" t="s">
        <v>101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9" t="s">
        <v>122</v>
      </c>
      <c r="B3" s="210"/>
      <c r="C3" s="211" t="s">
        <v>132</v>
      </c>
      <c r="D3" s="212"/>
      <c r="E3" s="212"/>
      <c r="F3" s="212"/>
      <c r="G3" s="212"/>
      <c r="H3" s="212"/>
      <c r="I3" s="213"/>
      <c r="J3" s="62" t="s">
        <v>93</v>
      </c>
      <c r="K3" s="63"/>
      <c r="L3" s="63"/>
      <c r="M3" s="63"/>
      <c r="N3" s="63"/>
      <c r="O3" s="64"/>
      <c r="P3" s="201" t="s">
        <v>184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7" t="s">
        <v>123</v>
      </c>
      <c r="B4" s="88"/>
      <c r="C4" s="77">
        <v>431680811</v>
      </c>
      <c r="D4" s="78"/>
      <c r="E4" s="78"/>
      <c r="F4" s="78"/>
      <c r="G4" s="78"/>
      <c r="H4" s="78"/>
      <c r="I4" s="79"/>
      <c r="J4" s="96" t="s">
        <v>117</v>
      </c>
      <c r="K4" s="97"/>
      <c r="L4" s="97"/>
      <c r="M4" s="97"/>
      <c r="N4" s="97"/>
      <c r="O4" s="98"/>
      <c r="P4" s="190" t="s">
        <v>94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9" t="s">
        <v>116</v>
      </c>
      <c r="B5" s="90"/>
      <c r="C5" s="80">
        <v>431682296</v>
      </c>
      <c r="D5" s="81"/>
      <c r="E5" s="81"/>
      <c r="F5" s="81"/>
      <c r="G5" s="81"/>
      <c r="H5" s="81"/>
      <c r="I5" s="82"/>
      <c r="J5" s="139">
        <v>320001</v>
      </c>
      <c r="K5" s="139"/>
      <c r="L5" s="139"/>
      <c r="M5" s="139"/>
      <c r="N5" s="139"/>
      <c r="O5" s="139"/>
      <c r="P5" s="192" t="s">
        <v>185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186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36"/>
      <c r="AV5" s="23" t="s">
        <v>93</v>
      </c>
      <c r="AW5" t="s">
        <v>118</v>
      </c>
    </row>
    <row r="6" spans="1:51" ht="22.5" customHeight="1">
      <c r="A6" s="83" t="s">
        <v>80</v>
      </c>
      <c r="B6" s="84"/>
      <c r="C6" s="223" t="s">
        <v>107</v>
      </c>
      <c r="D6" s="224"/>
      <c r="E6" s="197" t="s">
        <v>108</v>
      </c>
      <c r="F6" s="198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91" t="s">
        <v>95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96</v>
      </c>
      <c r="AL6" s="200"/>
      <c r="AM6" s="200"/>
      <c r="AN6" s="200"/>
      <c r="AO6" s="200"/>
      <c r="AP6" s="200"/>
      <c r="AQ6" s="200"/>
      <c r="AR6" s="200"/>
      <c r="AS6" s="200"/>
      <c r="AT6" s="37" t="s">
        <v>124</v>
      </c>
    </row>
    <row r="7" spans="1:51" ht="13.5" customHeight="1">
      <c r="A7" s="83"/>
      <c r="B7" s="84"/>
      <c r="C7" s="118" t="s">
        <v>147</v>
      </c>
      <c r="D7" s="119"/>
      <c r="E7" s="94" t="s">
        <v>134</v>
      </c>
      <c r="F7" s="95"/>
      <c r="G7" s="71">
        <v>500095463</v>
      </c>
      <c r="H7" s="72"/>
      <c r="I7" s="73"/>
      <c r="J7" s="71"/>
      <c r="K7" s="72"/>
      <c r="L7" s="73"/>
      <c r="M7" s="71">
        <v>450081</v>
      </c>
      <c r="N7" s="72"/>
      <c r="O7" s="73"/>
      <c r="P7" s="68" t="s">
        <v>7</v>
      </c>
      <c r="Q7" s="69"/>
      <c r="R7" s="92" t="s">
        <v>210</v>
      </c>
      <c r="S7" s="92"/>
      <c r="T7" s="92"/>
      <c r="U7" s="92"/>
      <c r="V7" s="30" t="s">
        <v>8</v>
      </c>
      <c r="W7" s="91" t="s">
        <v>211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38" t="s">
        <v>9</v>
      </c>
      <c r="AL7" s="140" t="s">
        <v>213</v>
      </c>
      <c r="AM7" s="140"/>
      <c r="AN7" s="140"/>
      <c r="AO7" s="140"/>
      <c r="AP7" s="140"/>
      <c r="AQ7" s="140"/>
      <c r="AR7" s="140"/>
      <c r="AS7" s="39" t="s">
        <v>10</v>
      </c>
      <c r="AT7" s="250">
        <v>47</v>
      </c>
    </row>
    <row r="8" spans="1:51" ht="18" customHeight="1">
      <c r="A8" s="83"/>
      <c r="B8" s="84"/>
      <c r="C8" s="121" t="s">
        <v>135</v>
      </c>
      <c r="D8" s="122"/>
      <c r="E8" s="123" t="s">
        <v>136</v>
      </c>
      <c r="F8" s="124"/>
      <c r="G8" s="74"/>
      <c r="H8" s="75"/>
      <c r="I8" s="76"/>
      <c r="J8" s="74"/>
      <c r="K8" s="75"/>
      <c r="L8" s="76"/>
      <c r="M8" s="74"/>
      <c r="N8" s="75"/>
      <c r="O8" s="76"/>
      <c r="P8" s="141" t="s">
        <v>212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3"/>
      <c r="AK8" s="144" t="s">
        <v>214</v>
      </c>
      <c r="AL8" s="145"/>
      <c r="AM8" s="145"/>
      <c r="AN8" s="145"/>
      <c r="AO8" s="40" t="s">
        <v>11</v>
      </c>
      <c r="AP8" s="145" t="s">
        <v>215</v>
      </c>
      <c r="AQ8" s="145"/>
      <c r="AR8" s="145"/>
      <c r="AS8" s="146"/>
      <c r="AT8" s="250"/>
    </row>
    <row r="9" spans="1:51" ht="14.45" customHeight="1">
      <c r="A9" s="83" t="s">
        <v>82</v>
      </c>
      <c r="B9" s="84"/>
      <c r="C9" s="118" t="s">
        <v>148</v>
      </c>
      <c r="D9" s="119"/>
      <c r="E9" s="94" t="s">
        <v>149</v>
      </c>
      <c r="F9" s="95"/>
      <c r="G9" s="71">
        <v>514917010</v>
      </c>
      <c r="H9" s="72"/>
      <c r="I9" s="73"/>
      <c r="J9" s="71"/>
      <c r="K9" s="72"/>
      <c r="L9" s="73"/>
      <c r="M9" s="71">
        <v>450198</v>
      </c>
      <c r="N9" s="72"/>
      <c r="O9" s="73"/>
      <c r="P9" s="68" t="s">
        <v>7</v>
      </c>
      <c r="Q9" s="69"/>
      <c r="R9" s="92" t="s">
        <v>210</v>
      </c>
      <c r="S9" s="92"/>
      <c r="T9" s="92"/>
      <c r="U9" s="92"/>
      <c r="V9" s="30" t="s">
        <v>8</v>
      </c>
      <c r="W9" s="91" t="s">
        <v>216</v>
      </c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3"/>
      <c r="AK9" s="38" t="s">
        <v>125</v>
      </c>
      <c r="AL9" s="140" t="s">
        <v>213</v>
      </c>
      <c r="AM9" s="140"/>
      <c r="AN9" s="140"/>
      <c r="AO9" s="140"/>
      <c r="AP9" s="140"/>
      <c r="AQ9" s="140"/>
      <c r="AR9" s="140"/>
      <c r="AS9" s="39" t="s">
        <v>126</v>
      </c>
      <c r="AT9" s="251">
        <v>49</v>
      </c>
    </row>
    <row r="10" spans="1:51" ht="18" customHeight="1">
      <c r="A10" s="83"/>
      <c r="B10" s="84"/>
      <c r="C10" s="121" t="s">
        <v>137</v>
      </c>
      <c r="D10" s="122"/>
      <c r="E10" s="123" t="s">
        <v>138</v>
      </c>
      <c r="F10" s="124"/>
      <c r="G10" s="74"/>
      <c r="H10" s="75"/>
      <c r="I10" s="76"/>
      <c r="J10" s="74"/>
      <c r="K10" s="75"/>
      <c r="L10" s="76"/>
      <c r="M10" s="74"/>
      <c r="N10" s="75"/>
      <c r="O10" s="76"/>
      <c r="P10" s="141" t="s">
        <v>217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144" t="s">
        <v>218</v>
      </c>
      <c r="AL10" s="145"/>
      <c r="AM10" s="145"/>
      <c r="AN10" s="145"/>
      <c r="AO10" s="40" t="s">
        <v>127</v>
      </c>
      <c r="AP10" s="145" t="s">
        <v>219</v>
      </c>
      <c r="AQ10" s="145"/>
      <c r="AR10" s="145"/>
      <c r="AS10" s="146"/>
      <c r="AT10" s="251"/>
    </row>
    <row r="11" spans="1:51" ht="14.45" customHeight="1">
      <c r="A11" s="83" t="s">
        <v>83</v>
      </c>
      <c r="B11" s="84"/>
      <c r="C11" s="118" t="s">
        <v>139</v>
      </c>
      <c r="D11" s="119"/>
      <c r="E11" s="94" t="s">
        <v>140</v>
      </c>
      <c r="F11" s="95"/>
      <c r="G11" s="71">
        <v>508156220</v>
      </c>
      <c r="H11" s="72"/>
      <c r="I11" s="73"/>
      <c r="J11" s="71">
        <v>291144</v>
      </c>
      <c r="K11" s="72"/>
      <c r="L11" s="73"/>
      <c r="M11" s="71">
        <v>479577</v>
      </c>
      <c r="N11" s="72"/>
      <c r="O11" s="73"/>
      <c r="P11" s="68" t="s">
        <v>7</v>
      </c>
      <c r="Q11" s="69"/>
      <c r="R11" s="92" t="s">
        <v>187</v>
      </c>
      <c r="S11" s="92"/>
      <c r="T11" s="92"/>
      <c r="U11" s="92"/>
      <c r="V11" s="30" t="s">
        <v>8</v>
      </c>
      <c r="W11" s="91" t="s">
        <v>188</v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3"/>
      <c r="AK11" s="38" t="s">
        <v>125</v>
      </c>
      <c r="AL11" s="140" t="s">
        <v>190</v>
      </c>
      <c r="AM11" s="140"/>
      <c r="AN11" s="140"/>
      <c r="AO11" s="140"/>
      <c r="AP11" s="140"/>
      <c r="AQ11" s="140"/>
      <c r="AR11" s="140"/>
      <c r="AS11" s="39" t="s">
        <v>126</v>
      </c>
      <c r="AT11" s="251">
        <v>61</v>
      </c>
    </row>
    <row r="12" spans="1:51" ht="18" customHeight="1">
      <c r="A12" s="83"/>
      <c r="B12" s="84"/>
      <c r="C12" s="121" t="s">
        <v>141</v>
      </c>
      <c r="D12" s="122"/>
      <c r="E12" s="123" t="s">
        <v>142</v>
      </c>
      <c r="F12" s="124"/>
      <c r="G12" s="74"/>
      <c r="H12" s="75"/>
      <c r="I12" s="76"/>
      <c r="J12" s="74"/>
      <c r="K12" s="75"/>
      <c r="L12" s="76"/>
      <c r="M12" s="74"/>
      <c r="N12" s="75"/>
      <c r="O12" s="76"/>
      <c r="P12" s="141" t="s">
        <v>189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44" t="s">
        <v>191</v>
      </c>
      <c r="AL12" s="145"/>
      <c r="AM12" s="145"/>
      <c r="AN12" s="145"/>
      <c r="AO12" s="40" t="s">
        <v>127</v>
      </c>
      <c r="AP12" s="145" t="s">
        <v>192</v>
      </c>
      <c r="AQ12" s="145"/>
      <c r="AR12" s="145"/>
      <c r="AS12" s="146"/>
      <c r="AT12" s="251"/>
    </row>
    <row r="13" spans="1:51" ht="15" customHeight="1">
      <c r="A13" s="83" t="s">
        <v>84</v>
      </c>
      <c r="B13" s="84"/>
      <c r="C13" s="118" t="s">
        <v>143</v>
      </c>
      <c r="D13" s="119"/>
      <c r="E13" s="94" t="s">
        <v>144</v>
      </c>
      <c r="F13" s="95"/>
      <c r="G13" s="120"/>
      <c r="H13" s="120"/>
      <c r="I13" s="120"/>
      <c r="J13" s="120"/>
      <c r="K13" s="120"/>
      <c r="L13" s="120"/>
      <c r="M13" s="120"/>
      <c r="N13" s="120"/>
      <c r="O13" s="120"/>
      <c r="P13" s="25"/>
      <c r="Q13" s="26"/>
      <c r="R13" s="184"/>
      <c r="S13" s="184"/>
      <c r="T13" s="184"/>
      <c r="U13" s="184"/>
      <c r="V13" s="2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41"/>
      <c r="AL13" s="177"/>
      <c r="AM13" s="177"/>
      <c r="AN13" s="177"/>
      <c r="AO13" s="177"/>
      <c r="AP13" s="177"/>
      <c r="AQ13" s="177"/>
      <c r="AR13" s="177"/>
      <c r="AS13" s="42"/>
      <c r="AT13" s="252"/>
    </row>
    <row r="14" spans="1:51" ht="18" customHeight="1">
      <c r="A14" s="83"/>
      <c r="B14" s="84"/>
      <c r="C14" s="121" t="s">
        <v>135</v>
      </c>
      <c r="D14" s="122"/>
      <c r="E14" s="123" t="s">
        <v>136</v>
      </c>
      <c r="F14" s="124"/>
      <c r="G14" s="120"/>
      <c r="H14" s="120"/>
      <c r="I14" s="120"/>
      <c r="J14" s="120"/>
      <c r="K14" s="120"/>
      <c r="L14" s="120"/>
      <c r="M14" s="120"/>
      <c r="N14" s="120"/>
      <c r="O14" s="120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43"/>
      <c r="AP14" s="182"/>
      <c r="AQ14" s="182"/>
      <c r="AR14" s="182"/>
      <c r="AS14" s="183"/>
      <c r="AT14" s="252"/>
    </row>
    <row r="15" spans="1:51" ht="15" customHeight="1">
      <c r="A15" s="138" t="s">
        <v>98</v>
      </c>
      <c r="B15" s="84"/>
      <c r="C15" s="118" t="s">
        <v>145</v>
      </c>
      <c r="D15" s="119"/>
      <c r="E15" s="94" t="s">
        <v>146</v>
      </c>
      <c r="F15" s="95"/>
      <c r="G15" s="120"/>
      <c r="H15" s="120"/>
      <c r="I15" s="120"/>
      <c r="J15" s="120"/>
      <c r="K15" s="120"/>
      <c r="L15" s="120"/>
      <c r="M15" s="120"/>
      <c r="N15" s="120"/>
      <c r="O15" s="120"/>
      <c r="P15" s="68" t="s">
        <v>7</v>
      </c>
      <c r="Q15" s="69"/>
      <c r="R15" s="92" t="s">
        <v>187</v>
      </c>
      <c r="S15" s="92"/>
      <c r="T15" s="92"/>
      <c r="U15" s="92"/>
      <c r="V15" s="29" t="s">
        <v>8</v>
      </c>
      <c r="W15" s="91" t="s">
        <v>188</v>
      </c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3"/>
      <c r="AK15" s="38" t="s">
        <v>125</v>
      </c>
      <c r="AL15" s="140" t="s">
        <v>193</v>
      </c>
      <c r="AM15" s="140"/>
      <c r="AN15" s="140"/>
      <c r="AO15" s="140"/>
      <c r="AP15" s="140"/>
      <c r="AQ15" s="140"/>
      <c r="AR15" s="140"/>
      <c r="AS15" s="39" t="s">
        <v>126</v>
      </c>
      <c r="AT15" s="251">
        <v>61</v>
      </c>
    </row>
    <row r="16" spans="1:51" ht="18" customHeight="1">
      <c r="A16" s="83"/>
      <c r="B16" s="84"/>
      <c r="C16" s="121" t="s">
        <v>141</v>
      </c>
      <c r="D16" s="122"/>
      <c r="E16" s="123" t="s">
        <v>142</v>
      </c>
      <c r="F16" s="124"/>
      <c r="G16" s="120"/>
      <c r="H16" s="120"/>
      <c r="I16" s="120"/>
      <c r="J16" s="120"/>
      <c r="K16" s="120"/>
      <c r="L16" s="120"/>
      <c r="M16" s="120"/>
      <c r="N16" s="120"/>
      <c r="O16" s="120"/>
      <c r="P16" s="141" t="s">
        <v>189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144" t="s">
        <v>194</v>
      </c>
      <c r="AL16" s="145"/>
      <c r="AM16" s="145"/>
      <c r="AN16" s="145"/>
      <c r="AO16" s="40" t="s">
        <v>127</v>
      </c>
      <c r="AP16" s="145" t="s">
        <v>195</v>
      </c>
      <c r="AQ16" s="145"/>
      <c r="AR16" s="145"/>
      <c r="AS16" s="146"/>
      <c r="AT16" s="251"/>
    </row>
    <row r="17" spans="1:46">
      <c r="A17" s="83" t="s">
        <v>0</v>
      </c>
      <c r="B17" s="84"/>
      <c r="C17" s="151" t="str">
        <f>IF(P16="","",P16)</f>
        <v>船橋市新高根3-3-3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3"/>
      <c r="B18" s="84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3" t="s">
        <v>1</v>
      </c>
      <c r="B19" s="84"/>
      <c r="C19" s="151" t="str">
        <f>IF(AL15="","",AL15&amp;"-"&amp;AK16&amp;"-"&amp;AP16)</f>
        <v>047-468-6126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3"/>
      <c r="B20" s="84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3" t="s">
        <v>85</v>
      </c>
      <c r="B21" s="84"/>
      <c r="C21" s="56">
        <v>90</v>
      </c>
      <c r="D21" s="57"/>
      <c r="E21" s="57">
        <v>3909</v>
      </c>
      <c r="F21" s="57"/>
      <c r="G21" s="57">
        <v>7720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5"/>
      <c r="B22" s="86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36" t="s">
        <v>130</v>
      </c>
      <c r="B23" s="135" t="s">
        <v>86</v>
      </c>
      <c r="C23" s="152" t="s">
        <v>105</v>
      </c>
      <c r="D23" s="153"/>
      <c r="E23" s="154" t="s">
        <v>106</v>
      </c>
      <c r="F23" s="155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220" t="s">
        <v>99</v>
      </c>
      <c r="Q23" s="135"/>
      <c r="R23" s="135"/>
      <c r="S23" s="135"/>
      <c r="T23" s="22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84"/>
      <c r="C24" s="162" t="s">
        <v>103</v>
      </c>
      <c r="D24" s="163"/>
      <c r="E24" s="164" t="s">
        <v>104</v>
      </c>
      <c r="F24" s="165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222"/>
      <c r="U24" s="1"/>
      <c r="V24" s="1"/>
      <c r="W24" s="1"/>
      <c r="X24" s="1"/>
      <c r="Y24" s="147" t="s">
        <v>100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4">
        <v>1</v>
      </c>
      <c r="B25" s="150" t="s">
        <v>205</v>
      </c>
      <c r="C25" s="125" t="s">
        <v>150</v>
      </c>
      <c r="D25" s="126"/>
      <c r="E25" s="127" t="s">
        <v>151</v>
      </c>
      <c r="F25" s="128"/>
      <c r="G25" s="105">
        <v>6</v>
      </c>
      <c r="H25" s="101"/>
      <c r="I25" s="99" t="s">
        <v>152</v>
      </c>
      <c r="J25" s="100"/>
      <c r="K25" s="100"/>
      <c r="L25" s="101"/>
      <c r="M25" s="105">
        <v>521809106</v>
      </c>
      <c r="N25" s="100"/>
      <c r="O25" s="101"/>
      <c r="P25" s="105">
        <v>140</v>
      </c>
      <c r="Q25" s="100"/>
      <c r="R25" s="100"/>
      <c r="S25" s="100"/>
      <c r="T25" s="106"/>
      <c r="U25" s="1"/>
      <c r="V25" s="1"/>
      <c r="W25" s="1"/>
      <c r="X25" s="1"/>
      <c r="Y25" s="108">
        <v>8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5"/>
      <c r="B26" s="117"/>
      <c r="C26" s="129" t="s">
        <v>153</v>
      </c>
      <c r="D26" s="130"/>
      <c r="E26" s="131" t="s">
        <v>154</v>
      </c>
      <c r="F26" s="132"/>
      <c r="G26" s="102"/>
      <c r="H26" s="104"/>
      <c r="I26" s="102"/>
      <c r="J26" s="103"/>
      <c r="K26" s="103"/>
      <c r="L26" s="104"/>
      <c r="M26" s="102"/>
      <c r="N26" s="103"/>
      <c r="O26" s="104"/>
      <c r="P26" s="102"/>
      <c r="Q26" s="103"/>
      <c r="R26" s="103"/>
      <c r="S26" s="103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4">
        <v>2</v>
      </c>
      <c r="B27" s="116">
        <v>2</v>
      </c>
      <c r="C27" s="125" t="s">
        <v>155</v>
      </c>
      <c r="D27" s="126"/>
      <c r="E27" s="127" t="s">
        <v>156</v>
      </c>
      <c r="F27" s="128"/>
      <c r="G27" s="105">
        <v>6</v>
      </c>
      <c r="H27" s="101"/>
      <c r="I27" s="99" t="s">
        <v>157</v>
      </c>
      <c r="J27" s="100"/>
      <c r="K27" s="100"/>
      <c r="L27" s="101"/>
      <c r="M27" s="105">
        <v>522707296</v>
      </c>
      <c r="N27" s="100"/>
      <c r="O27" s="101"/>
      <c r="P27" s="105">
        <v>150</v>
      </c>
      <c r="Q27" s="100"/>
      <c r="R27" s="100"/>
      <c r="S27" s="100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5"/>
      <c r="B28" s="117"/>
      <c r="C28" s="129" t="s">
        <v>158</v>
      </c>
      <c r="D28" s="130"/>
      <c r="E28" s="131" t="s">
        <v>159</v>
      </c>
      <c r="F28" s="132"/>
      <c r="G28" s="102"/>
      <c r="H28" s="104"/>
      <c r="I28" s="102"/>
      <c r="J28" s="103"/>
      <c r="K28" s="103"/>
      <c r="L28" s="104"/>
      <c r="M28" s="102"/>
      <c r="N28" s="103"/>
      <c r="O28" s="104"/>
      <c r="P28" s="102"/>
      <c r="Q28" s="103"/>
      <c r="R28" s="103"/>
      <c r="S28" s="103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4">
        <v>3</v>
      </c>
      <c r="B29" s="116">
        <v>3</v>
      </c>
      <c r="C29" s="118" t="s">
        <v>160</v>
      </c>
      <c r="D29" s="119"/>
      <c r="E29" s="94" t="s">
        <v>161</v>
      </c>
      <c r="F29" s="95"/>
      <c r="G29" s="105">
        <v>5</v>
      </c>
      <c r="H29" s="101"/>
      <c r="I29" s="99" t="s">
        <v>162</v>
      </c>
      <c r="J29" s="100"/>
      <c r="K29" s="100"/>
      <c r="L29" s="101"/>
      <c r="M29" s="105">
        <v>519951732</v>
      </c>
      <c r="N29" s="100"/>
      <c r="O29" s="101"/>
      <c r="P29" s="105">
        <v>136</v>
      </c>
      <c r="Q29" s="100"/>
      <c r="R29" s="100"/>
      <c r="S29" s="100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5"/>
      <c r="B30" s="117"/>
      <c r="C30" s="129" t="s">
        <v>137</v>
      </c>
      <c r="D30" s="130"/>
      <c r="E30" s="131" t="s">
        <v>163</v>
      </c>
      <c r="F30" s="132"/>
      <c r="G30" s="102"/>
      <c r="H30" s="104"/>
      <c r="I30" s="102"/>
      <c r="J30" s="103"/>
      <c r="K30" s="103"/>
      <c r="L30" s="104"/>
      <c r="M30" s="102"/>
      <c r="N30" s="103"/>
      <c r="O30" s="104"/>
      <c r="P30" s="102"/>
      <c r="Q30" s="103"/>
      <c r="R30" s="103"/>
      <c r="S30" s="103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4">
        <v>4</v>
      </c>
      <c r="B31" s="116">
        <v>4</v>
      </c>
      <c r="C31" s="125" t="s">
        <v>164</v>
      </c>
      <c r="D31" s="126"/>
      <c r="E31" s="127" t="s">
        <v>165</v>
      </c>
      <c r="F31" s="128"/>
      <c r="G31" s="105">
        <v>5</v>
      </c>
      <c r="H31" s="101"/>
      <c r="I31" s="99" t="s">
        <v>166</v>
      </c>
      <c r="J31" s="100"/>
      <c r="K31" s="100"/>
      <c r="L31" s="101"/>
      <c r="M31" s="105">
        <v>521594736</v>
      </c>
      <c r="N31" s="100"/>
      <c r="O31" s="101"/>
      <c r="P31" s="105">
        <v>142</v>
      </c>
      <c r="Q31" s="100"/>
      <c r="R31" s="100"/>
      <c r="S31" s="100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5"/>
      <c r="B32" s="117"/>
      <c r="C32" s="129" t="s">
        <v>167</v>
      </c>
      <c r="D32" s="130"/>
      <c r="E32" s="131" t="s">
        <v>168</v>
      </c>
      <c r="F32" s="132"/>
      <c r="G32" s="102"/>
      <c r="H32" s="104"/>
      <c r="I32" s="102"/>
      <c r="J32" s="103"/>
      <c r="K32" s="103"/>
      <c r="L32" s="104"/>
      <c r="M32" s="102"/>
      <c r="N32" s="103"/>
      <c r="O32" s="104"/>
      <c r="P32" s="102"/>
      <c r="Q32" s="103"/>
      <c r="R32" s="103"/>
      <c r="S32" s="103"/>
      <c r="T32" s="107"/>
      <c r="U32" s="1"/>
      <c r="V32" s="1"/>
      <c r="W32" s="1"/>
      <c r="X32" s="1"/>
      <c r="Y32" s="147" t="s">
        <v>129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4">
        <v>5</v>
      </c>
      <c r="B33" s="116">
        <v>5</v>
      </c>
      <c r="C33" s="125" t="s">
        <v>198</v>
      </c>
      <c r="D33" s="126"/>
      <c r="E33" s="127" t="s">
        <v>199</v>
      </c>
      <c r="F33" s="128"/>
      <c r="G33" s="105">
        <v>6</v>
      </c>
      <c r="H33" s="101"/>
      <c r="I33" s="99" t="s">
        <v>179</v>
      </c>
      <c r="J33" s="100"/>
      <c r="K33" s="100"/>
      <c r="L33" s="101"/>
      <c r="M33" s="105">
        <v>520305340</v>
      </c>
      <c r="N33" s="100"/>
      <c r="O33" s="101"/>
      <c r="P33" s="105">
        <v>158</v>
      </c>
      <c r="Q33" s="100"/>
      <c r="R33" s="100"/>
      <c r="S33" s="100"/>
      <c r="T33" s="106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5"/>
      <c r="B34" s="117"/>
      <c r="C34" s="129" t="s">
        <v>196</v>
      </c>
      <c r="D34" s="130"/>
      <c r="E34" s="131" t="s">
        <v>197</v>
      </c>
      <c r="F34" s="132"/>
      <c r="G34" s="102"/>
      <c r="H34" s="104"/>
      <c r="I34" s="102"/>
      <c r="J34" s="103"/>
      <c r="K34" s="103"/>
      <c r="L34" s="104"/>
      <c r="M34" s="102"/>
      <c r="N34" s="103"/>
      <c r="O34" s="104"/>
      <c r="P34" s="102"/>
      <c r="Q34" s="103"/>
      <c r="R34" s="103"/>
      <c r="S34" s="103"/>
      <c r="T34" s="107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4">
        <v>6</v>
      </c>
      <c r="B35" s="116">
        <v>6</v>
      </c>
      <c r="C35" s="118" t="s">
        <v>169</v>
      </c>
      <c r="D35" s="119"/>
      <c r="E35" s="94" t="s">
        <v>170</v>
      </c>
      <c r="F35" s="95"/>
      <c r="G35" s="105">
        <v>6</v>
      </c>
      <c r="H35" s="101"/>
      <c r="I35" s="99" t="s">
        <v>171</v>
      </c>
      <c r="J35" s="100"/>
      <c r="K35" s="100"/>
      <c r="L35" s="101"/>
      <c r="M35" s="105">
        <v>524007103</v>
      </c>
      <c r="N35" s="100"/>
      <c r="O35" s="101"/>
      <c r="P35" s="105">
        <v>155</v>
      </c>
      <c r="Q35" s="100"/>
      <c r="R35" s="100"/>
      <c r="S35" s="100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5"/>
      <c r="B36" s="117"/>
      <c r="C36" s="121" t="s">
        <v>172</v>
      </c>
      <c r="D36" s="122"/>
      <c r="E36" s="123" t="s">
        <v>173</v>
      </c>
      <c r="F36" s="124"/>
      <c r="G36" s="102"/>
      <c r="H36" s="104"/>
      <c r="I36" s="102"/>
      <c r="J36" s="103"/>
      <c r="K36" s="103"/>
      <c r="L36" s="104"/>
      <c r="M36" s="102"/>
      <c r="N36" s="103"/>
      <c r="O36" s="104"/>
      <c r="P36" s="102"/>
      <c r="Q36" s="103"/>
      <c r="R36" s="103"/>
      <c r="S36" s="103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4">
        <v>7</v>
      </c>
      <c r="B37" s="116">
        <v>7</v>
      </c>
      <c r="C37" s="118" t="s">
        <v>174</v>
      </c>
      <c r="D37" s="119"/>
      <c r="E37" s="94" t="s">
        <v>175</v>
      </c>
      <c r="F37" s="95"/>
      <c r="G37" s="105">
        <v>5</v>
      </c>
      <c r="H37" s="101"/>
      <c r="I37" s="99" t="s">
        <v>171</v>
      </c>
      <c r="J37" s="100"/>
      <c r="K37" s="100"/>
      <c r="L37" s="101"/>
      <c r="M37" s="105">
        <v>524007110</v>
      </c>
      <c r="N37" s="100"/>
      <c r="O37" s="101"/>
      <c r="P37" s="105">
        <v>156</v>
      </c>
      <c r="Q37" s="100"/>
      <c r="R37" s="100"/>
      <c r="S37" s="100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5"/>
      <c r="B38" s="117"/>
      <c r="C38" s="121" t="s">
        <v>172</v>
      </c>
      <c r="D38" s="122"/>
      <c r="E38" s="123" t="s">
        <v>176</v>
      </c>
      <c r="F38" s="124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4">
        <v>8</v>
      </c>
      <c r="B39" s="116">
        <v>8</v>
      </c>
      <c r="C39" s="118" t="s">
        <v>177</v>
      </c>
      <c r="D39" s="133"/>
      <c r="E39" s="94" t="s">
        <v>178</v>
      </c>
      <c r="F39" s="134"/>
      <c r="G39" s="105">
        <v>5</v>
      </c>
      <c r="H39" s="101"/>
      <c r="I39" s="99" t="s">
        <v>179</v>
      </c>
      <c r="J39" s="100"/>
      <c r="K39" s="100"/>
      <c r="L39" s="101"/>
      <c r="M39" s="105">
        <v>520305357</v>
      </c>
      <c r="N39" s="100"/>
      <c r="O39" s="101"/>
      <c r="P39" s="105">
        <v>146</v>
      </c>
      <c r="Q39" s="100"/>
      <c r="R39" s="100"/>
      <c r="S39" s="100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5"/>
      <c r="B40" s="117"/>
      <c r="C40" s="129" t="s">
        <v>180</v>
      </c>
      <c r="D40" s="130"/>
      <c r="E40" s="131" t="s">
        <v>181</v>
      </c>
      <c r="F40" s="132"/>
      <c r="G40" s="102"/>
      <c r="H40" s="104"/>
      <c r="I40" s="102"/>
      <c r="J40" s="103"/>
      <c r="K40" s="103"/>
      <c r="L40" s="104"/>
      <c r="M40" s="102"/>
      <c r="N40" s="103"/>
      <c r="O40" s="104"/>
      <c r="P40" s="102"/>
      <c r="Q40" s="103"/>
      <c r="R40" s="103"/>
      <c r="S40" s="103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4">
        <v>9</v>
      </c>
      <c r="B41" s="116">
        <v>9</v>
      </c>
      <c r="C41" s="125" t="s">
        <v>202</v>
      </c>
      <c r="D41" s="126"/>
      <c r="E41" s="127" t="s">
        <v>203</v>
      </c>
      <c r="F41" s="128"/>
      <c r="G41" s="105">
        <v>5</v>
      </c>
      <c r="H41" s="101"/>
      <c r="I41" s="99" t="s">
        <v>204</v>
      </c>
      <c r="J41" s="100"/>
      <c r="K41" s="100"/>
      <c r="L41" s="101"/>
      <c r="M41" s="105">
        <v>523536215</v>
      </c>
      <c r="N41" s="100"/>
      <c r="O41" s="101"/>
      <c r="P41" s="105">
        <v>144</v>
      </c>
      <c r="Q41" s="100"/>
      <c r="R41" s="100"/>
      <c r="S41" s="100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5"/>
      <c r="B42" s="117"/>
      <c r="C42" s="129" t="s">
        <v>200</v>
      </c>
      <c r="D42" s="130"/>
      <c r="E42" s="131" t="s">
        <v>201</v>
      </c>
      <c r="F42" s="132"/>
      <c r="G42" s="102"/>
      <c r="H42" s="104"/>
      <c r="I42" s="102"/>
      <c r="J42" s="103"/>
      <c r="K42" s="103"/>
      <c r="L42" s="104"/>
      <c r="M42" s="102"/>
      <c r="N42" s="103"/>
      <c r="O42" s="104"/>
      <c r="P42" s="102"/>
      <c r="Q42" s="103"/>
      <c r="R42" s="103"/>
      <c r="S42" s="103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4">
        <v>10</v>
      </c>
      <c r="B43" s="116">
        <v>10</v>
      </c>
      <c r="C43" s="118" t="s">
        <v>164</v>
      </c>
      <c r="D43" s="119"/>
      <c r="E43" s="94" t="s">
        <v>183</v>
      </c>
      <c r="F43" s="95"/>
      <c r="G43" s="105">
        <v>3</v>
      </c>
      <c r="H43" s="101"/>
      <c r="I43" s="99" t="s">
        <v>166</v>
      </c>
      <c r="J43" s="100"/>
      <c r="K43" s="100"/>
      <c r="L43" s="101"/>
      <c r="M43" s="105">
        <v>524007127</v>
      </c>
      <c r="N43" s="100"/>
      <c r="O43" s="101"/>
      <c r="P43" s="105">
        <v>132</v>
      </c>
      <c r="Q43" s="100"/>
      <c r="R43" s="100"/>
      <c r="S43" s="100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5"/>
      <c r="B44" s="117"/>
      <c r="C44" s="121" t="s">
        <v>167</v>
      </c>
      <c r="D44" s="122"/>
      <c r="E44" s="123" t="s">
        <v>182</v>
      </c>
      <c r="F44" s="124"/>
      <c r="G44" s="102"/>
      <c r="H44" s="104"/>
      <c r="I44" s="102"/>
      <c r="J44" s="103"/>
      <c r="K44" s="103"/>
      <c r="L44" s="104"/>
      <c r="M44" s="102"/>
      <c r="N44" s="103"/>
      <c r="O44" s="104"/>
      <c r="P44" s="102"/>
      <c r="Q44" s="103"/>
      <c r="R44" s="103"/>
      <c r="S44" s="103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4">
        <v>11</v>
      </c>
      <c r="B45" s="116">
        <v>11</v>
      </c>
      <c r="C45" s="125" t="s">
        <v>208</v>
      </c>
      <c r="D45" s="126"/>
      <c r="E45" s="127" t="s">
        <v>209</v>
      </c>
      <c r="F45" s="128"/>
      <c r="G45" s="105">
        <v>1</v>
      </c>
      <c r="H45" s="101"/>
      <c r="I45" s="99" t="s">
        <v>162</v>
      </c>
      <c r="J45" s="100"/>
      <c r="K45" s="100"/>
      <c r="L45" s="101"/>
      <c r="M45" s="105">
        <v>524311675</v>
      </c>
      <c r="N45" s="100"/>
      <c r="O45" s="101"/>
      <c r="P45" s="105">
        <v>116</v>
      </c>
      <c r="Q45" s="100"/>
      <c r="R45" s="100"/>
      <c r="S45" s="100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5"/>
      <c r="B46" s="117"/>
      <c r="C46" s="129" t="s">
        <v>206</v>
      </c>
      <c r="D46" s="130"/>
      <c r="E46" s="131" t="s">
        <v>207</v>
      </c>
      <c r="F46" s="132"/>
      <c r="G46" s="102"/>
      <c r="H46" s="104"/>
      <c r="I46" s="102"/>
      <c r="J46" s="103"/>
      <c r="K46" s="103"/>
      <c r="L46" s="104"/>
      <c r="M46" s="102"/>
      <c r="N46" s="103"/>
      <c r="O46" s="104"/>
      <c r="P46" s="102"/>
      <c r="Q46" s="103"/>
      <c r="R46" s="103"/>
      <c r="S46" s="103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4">
        <v>12</v>
      </c>
      <c r="B47" s="116"/>
      <c r="C47" s="171"/>
      <c r="D47" s="126"/>
      <c r="E47" s="126"/>
      <c r="F47" s="128"/>
      <c r="G47" s="105"/>
      <c r="H47" s="101"/>
      <c r="I47" s="105"/>
      <c r="J47" s="100"/>
      <c r="K47" s="100"/>
      <c r="L47" s="101"/>
      <c r="M47" s="105"/>
      <c r="N47" s="100"/>
      <c r="O47" s="101"/>
      <c r="P47" s="105"/>
      <c r="Q47" s="100"/>
      <c r="R47" s="100"/>
      <c r="S47" s="100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70"/>
      <c r="C48" s="172"/>
      <c r="D48" s="173"/>
      <c r="E48" s="173"/>
      <c r="F48" s="174"/>
      <c r="G48" s="166"/>
      <c r="H48" s="167"/>
      <c r="I48" s="166"/>
      <c r="J48" s="168"/>
      <c r="K48" s="168"/>
      <c r="L48" s="167"/>
      <c r="M48" s="166"/>
      <c r="N48" s="168"/>
      <c r="O48" s="167"/>
      <c r="P48" s="166"/>
      <c r="Q48" s="168"/>
      <c r="R48" s="168"/>
      <c r="S48" s="168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3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3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6" t="s">
        <v>102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"/>
      <c r="V54" s="185" t="s">
        <v>120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220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"/>
      <c r="V55" s="253">
        <f>LEN(A55)</f>
        <v>17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12</v>
      </c>
      <c r="B1" s="2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6"/>
      <c r="B2" s="2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7" t="s">
        <v>19</v>
      </c>
      <c r="B4" s="258"/>
      <c r="C4" s="258"/>
      <c r="D4" s="258"/>
      <c r="E4" s="258"/>
      <c r="F4" s="258"/>
      <c r="G4" s="259"/>
      <c r="H4" s="5" t="s">
        <v>20</v>
      </c>
      <c r="I4" s="5" t="s">
        <v>21</v>
      </c>
      <c r="J4" s="260" t="s">
        <v>70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男女混合</v>
      </c>
      <c r="I5" s="9">
        <f>入力!Y25</f>
        <v>8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山口</v>
      </c>
      <c r="D24" s="54" t="str">
        <f>VLOOKUP($B$51,$A$53:$F$352,4)</f>
        <v>冬真</v>
      </c>
      <c r="E24" s="54" t="str">
        <f>VLOOKUP($B$51,$A$53:$F$352,5)</f>
        <v>ヤマグチ</v>
      </c>
      <c r="F24" s="54" t="str">
        <f>VLOOKUP($B$51,$A$53:$F$352,6)</f>
        <v>トウマ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冬真</v>
      </c>
      <c r="E53" s="13" t="str">
        <f>IF(入力!C25="","",入力!C25)</f>
        <v>ヤマグチ</v>
      </c>
      <c r="F53" s="13" t="str">
        <f>IF(入力!E25="","",入力!E25)</f>
        <v>トウマ</v>
      </c>
      <c r="G53" s="13">
        <f>IF(入力!M25="","",入力!M25)</f>
        <v>521809106</v>
      </c>
      <c r="H53" s="13" t="str">
        <f>IF(入力!I25="","",入力!I25)</f>
        <v>船橋市立高根小学校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奥田</v>
      </c>
      <c r="D54" s="13" t="str">
        <f>IF(入力!E28="","",入力!E28)</f>
        <v>新大</v>
      </c>
      <c r="E54" s="13" t="str">
        <f>IF(入力!C27="","",入力!C27)</f>
        <v>オクダ</v>
      </c>
      <c r="F54" s="13" t="str">
        <f>IF(入力!E27="","",入力!E27)</f>
        <v>アラタ</v>
      </c>
      <c r="G54" s="13">
        <f>IF(入力!M27="","",入力!M27)</f>
        <v>522707296</v>
      </c>
      <c r="H54" s="13" t="str">
        <f>IF(入力!I27="","",入力!I27)</f>
        <v>船橋市立飯山満小学校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余田</v>
      </c>
      <c r="D55" s="13" t="str">
        <f>IF(入力!E30="","",入力!E30)</f>
        <v>大夢</v>
      </c>
      <c r="E55" s="13" t="str">
        <f>IF(入力!C29="","",入力!C29)</f>
        <v>ヨダ</v>
      </c>
      <c r="F55" s="13" t="str">
        <f>IF(入力!E29="","",入力!E29)</f>
        <v>ヒロム</v>
      </c>
      <c r="G55" s="13">
        <f>IF(入力!M29="","",入力!M29)</f>
        <v>519951732</v>
      </c>
      <c r="H55" s="13" t="str">
        <f>IF(入力!I29="","",入力!I29)</f>
        <v>船橋市立八木ケ谷小学校</v>
      </c>
      <c r="I55" s="13">
        <f>IF(入力!G29="","",入力!G29)</f>
        <v>5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戸村</v>
      </c>
      <c r="D56" s="13" t="str">
        <f>IF(入力!E32="","",入力!E32)</f>
        <v>一颯</v>
      </c>
      <c r="E56" s="13" t="str">
        <f>IF(入力!C31="","",入力!C31)</f>
        <v>トムラ</v>
      </c>
      <c r="F56" s="13" t="str">
        <f>IF(入力!E31="","",入力!E31)</f>
        <v>イブキ</v>
      </c>
      <c r="G56" s="13">
        <f>IF(入力!M31="","",入力!M31)</f>
        <v>521594736</v>
      </c>
      <c r="H56" s="13" t="str">
        <f>IF(入力!I31="","",入力!I31)</f>
        <v>船橋市立豊富小学校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生野</v>
      </c>
      <c r="D57" s="13" t="str">
        <f>IF(入力!E34="","",入力!E34)</f>
        <v>楓</v>
      </c>
      <c r="E57" s="13" t="str">
        <f>IF(入力!C33="","",入力!C33)</f>
        <v>イクノ</v>
      </c>
      <c r="F57" s="13" t="str">
        <f>IF(入力!E33="","",入力!E33)</f>
        <v>カエデ</v>
      </c>
      <c r="G57" s="13">
        <f>IF(入力!M33="","",入力!M33)</f>
        <v>520305340</v>
      </c>
      <c r="H57" s="13" t="str">
        <f>IF(入力!I33="","",入力!I33)</f>
        <v>船橋市立三咲小学校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川井</v>
      </c>
      <c r="D58" s="13" t="str">
        <f>IF(入力!E36="","",入力!E36)</f>
        <v>愛</v>
      </c>
      <c r="E58" s="13" t="str">
        <f>IF(入力!C35="","",入力!C35)</f>
        <v>カワイ</v>
      </c>
      <c r="F58" s="13" t="str">
        <f>IF(入力!E35="","",入力!E35)</f>
        <v>アイ</v>
      </c>
      <c r="G58" s="13">
        <f>IF(入力!M35="","",入力!M35)</f>
        <v>524007103</v>
      </c>
      <c r="H58" s="13" t="str">
        <f>IF(入力!I35="","",入力!I35)</f>
        <v>船橋市立金杉小学校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川井</v>
      </c>
      <c r="D59" s="13" t="str">
        <f>IF(入力!E38="","",入力!E38)</f>
        <v>恵</v>
      </c>
      <c r="E59" s="13" t="str">
        <f>IF(入力!C37="","",入力!C37)</f>
        <v>カワイ</v>
      </c>
      <c r="F59" s="13" t="str">
        <f>IF(入力!E37="","",入力!E37)</f>
        <v>メグミ</v>
      </c>
      <c r="G59" s="13">
        <f>IF(入力!M37="","",入力!M37)</f>
        <v>524007110</v>
      </c>
      <c r="H59" s="13" t="str">
        <f>IF(入力!I37="","",入力!I37)</f>
        <v>船橋市立金杉小学校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亀田</v>
      </c>
      <c r="D60" s="13" t="str">
        <f>IF(入力!E40="","",入力!E40)</f>
        <v>梨歩</v>
      </c>
      <c r="E60" s="13" t="str">
        <f>IF(入力!C39="","",入力!C39)</f>
        <v>カメダ</v>
      </c>
      <c r="F60" s="13" t="str">
        <f>IF(入力!E39="","",入力!E39)</f>
        <v>リホ</v>
      </c>
      <c r="G60" s="13">
        <f>IF(入力!M39="","",入力!M39)</f>
        <v>520305357</v>
      </c>
      <c r="H60" s="13" t="str">
        <f>IF(入力!I39="","",入力!I39)</f>
        <v>船橋市立三咲小学校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畑中</v>
      </c>
      <c r="D61" s="13" t="str">
        <f>IF(入力!E42="","",入力!E42)</f>
        <v>羽由</v>
      </c>
      <c r="E61" s="13" t="str">
        <f>IF(入力!C41="","",入力!C41)</f>
        <v>ハタナカ</v>
      </c>
      <c r="F61" s="13" t="str">
        <f>IF(入力!E41="","",入力!E41)</f>
        <v>ハユ</v>
      </c>
      <c r="G61" s="13">
        <f>IF(入力!M41="","",入力!M41)</f>
        <v>523536215</v>
      </c>
      <c r="H61" s="13" t="str">
        <f>IF(入力!I41="","",入力!I41)</f>
        <v>船橋市立古和釜小学校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戸村</v>
      </c>
      <c r="D62" s="13" t="str">
        <f>IF(入力!E44="","",入力!E44)</f>
        <v>悠希</v>
      </c>
      <c r="E62" s="13" t="str">
        <f>IF(入力!C43="","",入力!C43)</f>
        <v>トムラ</v>
      </c>
      <c r="F62" s="13" t="str">
        <f>IF(入力!E43="","",入力!E43)</f>
        <v>ユウキ</v>
      </c>
      <c r="G62" s="13">
        <f>IF(入力!M43="","",入力!M43)</f>
        <v>524007127</v>
      </c>
      <c r="H62" s="13" t="str">
        <f>IF(入力!I43="","",入力!I43)</f>
        <v>船橋市立豊富小学校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余田</v>
      </c>
      <c r="D63" s="13" t="str">
        <f>IF(入力!E46="","",入力!E46)</f>
        <v>七奈</v>
      </c>
      <c r="E63" s="13" t="str">
        <f>IF(入力!C45="","",入力!C45)</f>
        <v>ヨダ</v>
      </c>
      <c r="F63" s="13" t="str">
        <f>IF(入力!E45="","",入力!E45)</f>
        <v>ナナ</v>
      </c>
      <c r="G63" s="13">
        <f>IF(入力!M45="","",入力!M45)</f>
        <v>524311675</v>
      </c>
      <c r="H63" s="13" t="str">
        <f>IF(入力!I45="","",入力!I45)</f>
        <v>船橋市立八木ケ谷小学校</v>
      </c>
      <c r="I63" s="13">
        <f>IF(入力!G45="","",入力!G45)</f>
        <v>1</v>
      </c>
      <c r="J63" s="13">
        <f>IF(入力!P45="","",入力!P45)</f>
        <v>116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2024-05-07T10:51:45Z</dcterms:modified>
</cp:coreProperties>
</file>