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804\Desktop\男子USB　コピー\1.　バレー部 エントリー・大会要項等\R8年エントリー・大会要項等\5. 26年5月_全日本バレーボール大会\"/>
    </mc:Choice>
  </mc:AlternateContent>
  <xr:revisionPtr revIDLastSave="0" documentId="13_ncr:1_{5BC531EF-59D8-42AE-88C0-4C50849E4E37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3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<sst xmlns="http://schemas.openxmlformats.org/spreadsheetml/2006/main" count="320" uniqueCount="236">
  <si>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</si>
  <si>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</si>
  <si>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</si>
  <si>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</si>
  <si>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</si>
  <si>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</si>
  <si>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</si>
  <si>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</si>
  <si>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</si>
  <si>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</si>
  <si>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</si>
  <si>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</si>
  <si>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</si>
  <si>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</si>
  <si>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</si>
  <si>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</si>
  <si>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</si>
  <si>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</si>
  <si>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</si>
  <si>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</si>
  <si>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</si>
  <si>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</si>
  <si>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</si>
  <si>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</si>
  <si>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</si>
  <si>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</si>
  <si>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</si>
  <si>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</si>
  <si>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</si>
  <si>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</si>
  <si>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</si>
  <si>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</si>
  <si>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</si>
  <si>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</si>
  <si>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</si>
  <si>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</si>
  <si>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</si>
  <si>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</si>
  <si>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</si>
  <si>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</si>
  <si>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</si>
  <si>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</si>
  <si>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</si>
  <si>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</si>
  <si>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</si>
  <si>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</si>
  <si>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</si>
  <si>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</si>
  <si>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</si>
  <si>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</si>
  <si>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</si>
  <si>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</si>
  <si>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</si>
  <si>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</si>
  <si>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</si>
  <si>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</si>
  <si>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</si>
  <si>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</si>
  <si>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</si>
  <si>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</si>
  <si>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</si>
  <si>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</si>
  <si>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</si>
  <si>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</si>
  <si>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</si>
  <si>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</si>
  <si>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</si>
  <si>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</si>
  <si>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</si>
  <si>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</si>
  <si>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</si>
  <si>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</si>
  <si>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</si>
  <si>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</si>
  <si>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</si>
  <si>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</si>
  <si>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</si>
  <si>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</si>
  <si>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</si>
  <si>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</si>
  <si>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</si>
  <si>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</si>
  <si>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</si>
  <si>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</si>
  <si>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</si>
  <si>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</si>
  <si>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</si>
  <si>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</si>
  <si>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</si>
  <si>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</si>
  <si>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</si>
  <si>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</si>
  <si>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</si>
  <si>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</si>
  <si>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</si>
  <si>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</si>
  <si>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</si>
  <si>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</si>
  <si>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</si>
  <si>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</si>
  <si>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</si>
  <si>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</si>
  <si>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</si>
  <si>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</si>
  <si>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</si>
  <si>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</si>
  <si>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</si>
  <si>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</si>
  <si>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</si>
  <si>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</si>
  <si>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</si>
  <si>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</si>
  <si>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</si>
  <si>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</si>
  <si>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</si>
  <si>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</si>
  <si>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</si>
  <si>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</si>
  <si>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</si>
  <si>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</si>
  <si>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</si>
  <si>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</si>
  <si>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</si>
  <si>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</si>
  <si>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</si>
  <si>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</si>
  <si>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</si>
  <si>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</si>
  <si>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</si>
  <si>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</si>
  <si>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</si>
  <si>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</si>
  <si>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</si>
  <si>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</si>
  <si>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</si>
  <si>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</si>
  <si>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T10088012</t>
  </si>
  <si>
    <t>東葉高速鉄道</t>
    <phoneticPr fontId="2"/>
  </si>
  <si>
    <t>飯山満</t>
    <phoneticPr fontId="2"/>
  </si>
  <si>
    <t>イケダ</t>
    <phoneticPr fontId="2"/>
  </si>
  <si>
    <t>カズヒロ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</si>
  <si>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</si>
  <si>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</si>
  <si>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サイトウ</t>
    <phoneticPr fontId="2"/>
  </si>
  <si>
    <t>コウキ</t>
    <phoneticPr fontId="2"/>
  </si>
  <si>
    <t>齋藤</t>
    <phoneticPr fontId="2"/>
  </si>
  <si>
    <t>晃輝</t>
    <phoneticPr fontId="2"/>
  </si>
  <si>
    <t>274</t>
    <phoneticPr fontId="2"/>
  </si>
  <si>
    <t>0816</t>
    <phoneticPr fontId="2"/>
  </si>
  <si>
    <t>船橋市芝山1-49-5</t>
    <rPh sb="0" eb="3">
      <t>フナバシシ</t>
    </rPh>
    <rPh sb="3" eb="5">
      <t>シバヤマ</t>
    </rPh>
    <phoneticPr fontId="2"/>
  </si>
  <si>
    <t>090</t>
    <phoneticPr fontId="2"/>
  </si>
  <si>
    <t>4951</t>
    <phoneticPr fontId="2"/>
  </si>
  <si>
    <t>5402</t>
    <phoneticPr fontId="2"/>
  </si>
  <si>
    <t>0822</t>
    <phoneticPr fontId="2"/>
  </si>
  <si>
    <t>船橋市飯山満町2-502-44</t>
    <rPh sb="3" eb="7">
      <t>ハサマチョウ</t>
    </rPh>
    <phoneticPr fontId="2"/>
  </si>
  <si>
    <t>080</t>
    <phoneticPr fontId="2"/>
  </si>
  <si>
    <t>6733</t>
    <phoneticPr fontId="2"/>
  </si>
  <si>
    <t>9127</t>
    <phoneticPr fontId="2"/>
  </si>
  <si>
    <t>船橋市芝山1-25-15</t>
    <rPh sb="3" eb="5">
      <t>シバヤマ</t>
    </rPh>
    <phoneticPr fontId="2"/>
  </si>
  <si>
    <t>6942</t>
    <phoneticPr fontId="2"/>
  </si>
  <si>
    <t>7554</t>
    <phoneticPr fontId="2"/>
  </si>
  <si>
    <t>ワチガイ</t>
    <phoneticPr fontId="2"/>
  </si>
  <si>
    <t>ユウキ</t>
    <phoneticPr fontId="2"/>
  </si>
  <si>
    <t>輪違</t>
    <rPh sb="0" eb="2">
      <t>ワチガイ</t>
    </rPh>
    <phoneticPr fontId="2"/>
  </si>
  <si>
    <t>裕輝</t>
    <rPh sb="0" eb="1">
      <t>ユウ</t>
    </rPh>
    <rPh sb="1" eb="2">
      <t>カガヤ</t>
    </rPh>
    <phoneticPr fontId="2"/>
  </si>
  <si>
    <t>大和</t>
    <phoneticPr fontId="2"/>
  </si>
  <si>
    <t>美空</t>
    <phoneticPr fontId="2"/>
  </si>
  <si>
    <t>ミク</t>
    <phoneticPr fontId="2"/>
  </si>
  <si>
    <t>ヤマト</t>
    <phoneticPr fontId="2"/>
  </si>
  <si>
    <t>JVA000454933</t>
  </si>
  <si>
    <t>JVA022389343</t>
  </si>
  <si>
    <t>JVA021293337</t>
  </si>
  <si>
    <t>JVA018022803</t>
  </si>
  <si>
    <t>船橋市飯山満町2-437-19</t>
    <phoneticPr fontId="2"/>
  </si>
  <si>
    <t>セキ</t>
    <phoneticPr fontId="2"/>
  </si>
  <si>
    <t>カイト</t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</si>
  <si>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</si>
  <si>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</si>
  <si>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ヤマモト</t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</si>
  <si>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</si>
  <si>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</si>
  <si>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</si>
  <si>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タケル</t>
    <phoneticPr fontId="2"/>
  </si>
  <si>
    <t>健</t>
    <rPh sb="0" eb="1">
      <t>ケン</t>
    </rPh>
    <phoneticPr fontId="2"/>
  </si>
  <si>
    <t>チバ</t>
    <phoneticPr fontId="2"/>
  </si>
  <si>
    <t>イツキ</t>
    <phoneticPr fontId="2"/>
  </si>
  <si>
    <t>千葉</t>
    <rPh sb="0" eb="2">
      <t>チバ</t>
    </rPh>
    <phoneticPr fontId="2"/>
  </si>
  <si>
    <t>樹</t>
    <rPh sb="0" eb="1">
      <t>イツキ</t>
    </rPh>
    <phoneticPr fontId="2"/>
  </si>
  <si>
    <t>テラシタ</t>
    <phoneticPr fontId="2"/>
  </si>
  <si>
    <t>タツキ</t>
    <phoneticPr fontId="2"/>
  </si>
  <si>
    <t>寺下</t>
    <phoneticPr fontId="2"/>
  </si>
  <si>
    <t>泰槻</t>
    <phoneticPr fontId="2"/>
  </si>
  <si>
    <t>イソムラ</t>
    <phoneticPr fontId="2"/>
  </si>
  <si>
    <t>ソウノスケ</t>
  </si>
  <si>
    <t>磯村</t>
    <phoneticPr fontId="2"/>
  </si>
  <si>
    <t>壮之介</t>
    <phoneticPr fontId="2"/>
  </si>
  <si>
    <t>ハシモト</t>
    <phoneticPr fontId="2"/>
  </si>
  <si>
    <t>橋本</t>
    <phoneticPr fontId="2"/>
  </si>
  <si>
    <t>岳瑠</t>
    <phoneticPr fontId="2"/>
  </si>
  <si>
    <t>オガワ</t>
    <phoneticPr fontId="2"/>
  </si>
  <si>
    <t>ハルト</t>
    <phoneticPr fontId="2"/>
  </si>
  <si>
    <t>小川</t>
    <phoneticPr fontId="2"/>
  </si>
  <si>
    <t>遙斗</t>
    <phoneticPr fontId="2"/>
  </si>
  <si>
    <t>サカノ</t>
    <phoneticPr fontId="2"/>
  </si>
  <si>
    <t>阪野</t>
    <phoneticPr fontId="2"/>
  </si>
  <si>
    <t>コショウド</t>
    <phoneticPr fontId="2"/>
  </si>
  <si>
    <t>ナオヤ</t>
    <phoneticPr fontId="2"/>
  </si>
  <si>
    <t>小姓堂</t>
    <phoneticPr fontId="2"/>
  </si>
  <si>
    <t>直也</t>
    <phoneticPr fontId="2"/>
  </si>
  <si>
    <t>アカサワ</t>
    <phoneticPr fontId="2"/>
  </si>
  <si>
    <t>イブキ</t>
    <phoneticPr fontId="2"/>
  </si>
  <si>
    <t>赤澤</t>
    <phoneticPr fontId="2"/>
  </si>
  <si>
    <t>一颯</t>
    <phoneticPr fontId="2"/>
  </si>
  <si>
    <t>宮下</t>
    <phoneticPr fontId="2"/>
  </si>
  <si>
    <t>真毅</t>
    <phoneticPr fontId="2"/>
  </si>
  <si>
    <t>ミヤシタ</t>
    <phoneticPr fontId="2"/>
  </si>
  <si>
    <t>マサキ</t>
    <phoneticPr fontId="2"/>
  </si>
  <si>
    <t>①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</si>
  <si>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</si>
  <si>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飯山満小学校</t>
    <rPh sb="0" eb="3">
      <t>ハサマ</t>
    </rPh>
    <rPh sb="3" eb="6">
      <t>ショウガッコウ</t>
    </rPh>
    <phoneticPr fontId="2"/>
  </si>
  <si>
    <t>峰台小学校</t>
    <rPh sb="0" eb="2">
      <t>ミネダイ</t>
    </rPh>
    <rPh sb="2" eb="5">
      <t>ショウガッコウ</t>
    </rPh>
    <phoneticPr fontId="2"/>
  </si>
  <si>
    <t>JVA020005450</t>
  </si>
  <si>
    <t>JVA020843595</t>
  </si>
  <si>
    <t>JVA020137991</t>
  </si>
  <si>
    <t>JVA021293344</t>
  </si>
  <si>
    <t>JVA023234604</t>
  </si>
  <si>
    <t>JVA023248373</t>
  </si>
  <si>
    <t>JVA022490681</t>
  </si>
  <si>
    <t>JVA023316645</t>
  </si>
  <si>
    <t>JVA022490674</t>
  </si>
  <si>
    <t>JVA022725318</t>
  </si>
  <si>
    <t>JVA023486638</t>
  </si>
  <si>
    <t>JVA023626775</t>
  </si>
  <si>
    <t>5316</t>
    <phoneticPr fontId="2"/>
  </si>
  <si>
    <t>3939</t>
    <phoneticPr fontId="2"/>
  </si>
  <si>
    <t>飯山満南VBC、12年ぶりに全国の舞台へ！
自分たちの努力を信じ、一戦一戦を全力で戦い抜きます！
最高の仲間と、最高の笑顔で。
12年分の思いをボールに込めてつないでいきます！
応援よろしくお願いします！</t>
    <rPh sb="41" eb="42">
      <t>タタカ</t>
    </rPh>
    <rPh sb="43" eb="44">
      <t>ヌ</t>
    </rPh>
    <rPh sb="76" eb="77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</si>
</sst>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5" customHeight="1">
      <c r="A2" s="101" t="s">
        <v>120</v>
      </c>
      <c r="B2" s="102"/>
      <c r="C2" s="103" t="s">
        <v>133</v>
      </c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134</v>
      </c>
      <c r="D3" s="109"/>
      <c r="E3" s="109"/>
      <c r="F3" s="109"/>
      <c r="G3" s="109"/>
      <c r="H3" s="109"/>
      <c r="I3" s="110"/>
      <c r="J3" s="201" t="s">
        <v>89</v>
      </c>
      <c r="K3" s="202"/>
      <c r="L3" s="202"/>
      <c r="M3" s="202"/>
      <c r="N3" s="202"/>
      <c r="O3" s="203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110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4" t="s">
        <v>122</v>
      </c>
      <c r="B4" s="215"/>
      <c r="C4" s="206" t="s">
        <v>136</v>
      </c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115</v>
      </c>
      <c r="B5" s="217"/>
      <c r="C5" s="209"/>
      <c r="D5" s="210"/>
      <c r="E5" s="210"/>
      <c r="F5" s="210"/>
      <c r="G5" s="210"/>
      <c r="H5" s="210"/>
      <c r="I5" s="211"/>
      <c r="J5" s="182">
        <v>12003</v>
      </c>
      <c r="K5" s="182"/>
      <c r="L5" s="182"/>
      <c r="M5" s="182"/>
      <c r="N5" s="182"/>
      <c r="O5" s="182"/>
      <c r="P5" s="152" t="s">
        <v>137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138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139</v>
      </c>
      <c r="D7" s="75"/>
      <c r="E7" s="130" t="s">
        <v>140</v>
      </c>
      <c r="F7" s="77"/>
      <c r="G7" s="184" t="s">
        <v>169</v>
      </c>
      <c r="H7" s="184"/>
      <c r="I7" s="184"/>
      <c r="J7" s="184"/>
      <c r="K7" s="184"/>
      <c r="L7" s="184"/>
      <c r="M7" s="184">
        <v>401346</v>
      </c>
      <c r="N7" s="184"/>
      <c r="O7" s="184"/>
      <c r="P7" s="159" t="s">
        <v>7</v>
      </c>
      <c r="Q7" s="160"/>
      <c r="R7" s="124" t="s">
        <v>147</v>
      </c>
      <c r="S7" s="124"/>
      <c r="T7" s="124"/>
      <c r="U7" s="124"/>
      <c r="V7" s="27" t="s">
        <v>8</v>
      </c>
      <c r="W7" s="115" t="s">
        <v>148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150</v>
      </c>
      <c r="AM7" s="59"/>
      <c r="AN7" s="59"/>
      <c r="AO7" s="59"/>
      <c r="AP7" s="59"/>
      <c r="AQ7" s="59"/>
      <c r="AR7" s="59"/>
      <c r="AS7" s="36" t="s">
        <v>10</v>
      </c>
      <c r="AT7" s="53">
        <v>73</v>
      </c>
    </row>
    <row r="8" spans="1:51" ht="18" customHeight="1">
      <c r="A8" s="71"/>
      <c r="B8" s="122"/>
      <c r="C8" s="131" t="s">
        <v>141</v>
      </c>
      <c r="D8" s="79"/>
      <c r="E8" s="132" t="s">
        <v>142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117" t="s">
        <v>149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151</v>
      </c>
      <c r="AL8" s="61"/>
      <c r="AM8" s="61"/>
      <c r="AN8" s="61"/>
      <c r="AO8" s="37" t="s">
        <v>11</v>
      </c>
      <c r="AP8" s="61" t="s">
        <v>152</v>
      </c>
      <c r="AQ8" s="61"/>
      <c r="AR8" s="61"/>
      <c r="AS8" s="62"/>
      <c r="AT8" s="53"/>
    </row>
    <row r="9" spans="1:51" ht="14.45" customHeight="1">
      <c r="A9" s="212" t="s">
        <v>131</v>
      </c>
      <c r="B9" s="122"/>
      <c r="C9" s="129" t="s">
        <v>143</v>
      </c>
      <c r="D9" s="75"/>
      <c r="E9" s="130" t="s">
        <v>144</v>
      </c>
      <c r="F9" s="77"/>
      <c r="G9" s="184" t="s">
        <v>170</v>
      </c>
      <c r="H9" s="184"/>
      <c r="I9" s="184"/>
      <c r="J9" s="184"/>
      <c r="K9" s="184"/>
      <c r="L9" s="184"/>
      <c r="M9" s="184"/>
      <c r="N9" s="184"/>
      <c r="O9" s="184"/>
      <c r="P9" s="159" t="s">
        <v>7</v>
      </c>
      <c r="Q9" s="160"/>
      <c r="R9" s="124" t="s">
        <v>147</v>
      </c>
      <c r="S9" s="124"/>
      <c r="T9" s="124"/>
      <c r="U9" s="124"/>
      <c r="V9" s="27" t="s">
        <v>8</v>
      </c>
      <c r="W9" s="115" t="s">
        <v>153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 t="s">
        <v>155</v>
      </c>
      <c r="AM9" s="59"/>
      <c r="AN9" s="59"/>
      <c r="AO9" s="59"/>
      <c r="AP9" s="59"/>
      <c r="AQ9" s="59"/>
      <c r="AR9" s="59"/>
      <c r="AS9" s="36" t="s">
        <v>125</v>
      </c>
      <c r="AT9" s="54">
        <v>20</v>
      </c>
    </row>
    <row r="10" spans="1:51" ht="18" customHeight="1">
      <c r="A10" s="71"/>
      <c r="B10" s="122"/>
      <c r="C10" s="131" t="s">
        <v>145</v>
      </c>
      <c r="D10" s="79"/>
      <c r="E10" s="132" t="s">
        <v>146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154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156</v>
      </c>
      <c r="AL10" s="61"/>
      <c r="AM10" s="61"/>
      <c r="AN10" s="61"/>
      <c r="AO10" s="37" t="s">
        <v>126</v>
      </c>
      <c r="AP10" s="61" t="s">
        <v>157</v>
      </c>
      <c r="AQ10" s="61"/>
      <c r="AR10" s="61"/>
      <c r="AS10" s="62"/>
      <c r="AT10" s="54"/>
    </row>
    <row r="11" spans="1:51" ht="14.45" customHeight="1">
      <c r="A11" s="212" t="s">
        <v>132</v>
      </c>
      <c r="B11" s="122"/>
      <c r="C11" s="74" t="s">
        <v>161</v>
      </c>
      <c r="D11" s="75"/>
      <c r="E11" s="76" t="s">
        <v>162</v>
      </c>
      <c r="F11" s="77"/>
      <c r="G11" s="184" t="s">
        <v>171</v>
      </c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 t="s">
        <v>147</v>
      </c>
      <c r="S11" s="124"/>
      <c r="T11" s="124"/>
      <c r="U11" s="124"/>
      <c r="V11" s="27" t="s">
        <v>8</v>
      </c>
      <c r="W11" s="115" t="s">
        <v>148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150</v>
      </c>
      <c r="AM11" s="59"/>
      <c r="AN11" s="59"/>
      <c r="AO11" s="59"/>
      <c r="AP11" s="59"/>
      <c r="AQ11" s="59"/>
      <c r="AR11" s="59"/>
      <c r="AS11" s="36" t="s">
        <v>10</v>
      </c>
      <c r="AT11" s="54">
        <v>39</v>
      </c>
    </row>
    <row r="12" spans="1:51" ht="18" customHeight="1">
      <c r="A12" s="71"/>
      <c r="B12" s="122"/>
      <c r="C12" s="78" t="s">
        <v>163</v>
      </c>
      <c r="D12" s="79"/>
      <c r="E12" s="80" t="s">
        <v>164</v>
      </c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 t="s">
        <v>158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159</v>
      </c>
      <c r="AL12" s="61"/>
      <c r="AM12" s="61"/>
      <c r="AN12" s="61"/>
      <c r="AO12" s="37" t="s">
        <v>8</v>
      </c>
      <c r="AP12" s="61" t="s">
        <v>160</v>
      </c>
      <c r="AQ12" s="61"/>
      <c r="AR12" s="61"/>
      <c r="AS12" s="62"/>
      <c r="AT12" s="54"/>
    </row>
    <row r="13" spans="1:51" ht="14.45" customHeight="1">
      <c r="A13" s="71" t="s">
        <v>82</v>
      </c>
      <c r="B13" s="122"/>
      <c r="C13" s="129" t="s">
        <v>168</v>
      </c>
      <c r="D13" s="75"/>
      <c r="E13" s="130" t="s">
        <v>167</v>
      </c>
      <c r="F13" s="77"/>
      <c r="G13" s="184" t="s">
        <v>172</v>
      </c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124" t="s">
        <v>147</v>
      </c>
      <c r="S13" s="124"/>
      <c r="T13" s="124"/>
      <c r="U13" s="124"/>
      <c r="V13" s="27" t="s">
        <v>8</v>
      </c>
      <c r="W13" s="115" t="s">
        <v>153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 t="s">
        <v>155</v>
      </c>
      <c r="AM13" s="59"/>
      <c r="AN13" s="59"/>
      <c r="AO13" s="59"/>
      <c r="AP13" s="59"/>
      <c r="AQ13" s="59"/>
      <c r="AR13" s="59"/>
      <c r="AS13" s="36" t="s">
        <v>125</v>
      </c>
      <c r="AT13" s="54">
        <v>18</v>
      </c>
    </row>
    <row r="14" spans="1:51" ht="18" customHeight="1">
      <c r="A14" s="71"/>
      <c r="B14" s="122"/>
      <c r="C14" s="131" t="s">
        <v>165</v>
      </c>
      <c r="D14" s="79"/>
      <c r="E14" s="132" t="s">
        <v>166</v>
      </c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 t="s">
        <v>173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233</v>
      </c>
      <c r="AL14" s="61"/>
      <c r="AM14" s="61"/>
      <c r="AN14" s="61"/>
      <c r="AO14" s="37" t="s">
        <v>126</v>
      </c>
      <c r="AP14" s="61" t="s">
        <v>234</v>
      </c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/>
      <c r="D15" s="75"/>
      <c r="E15" s="130"/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 t="s">
        <v>139</v>
      </c>
      <c r="D17" s="75"/>
      <c r="E17" s="130" t="s">
        <v>140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124" t="s">
        <v>147</v>
      </c>
      <c r="S17" s="124"/>
      <c r="T17" s="124"/>
      <c r="U17" s="124"/>
      <c r="V17" s="27" t="s">
        <v>8</v>
      </c>
      <c r="W17" s="115" t="s">
        <v>148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 t="s">
        <v>150</v>
      </c>
      <c r="AM17" s="59"/>
      <c r="AN17" s="59"/>
      <c r="AO17" s="59"/>
      <c r="AP17" s="59"/>
      <c r="AQ17" s="59"/>
      <c r="AR17" s="59"/>
      <c r="AS17" s="36" t="s">
        <v>125</v>
      </c>
      <c r="AT17" s="54"/>
    </row>
    <row r="18" spans="1:46" ht="18" customHeight="1">
      <c r="A18" s="71"/>
      <c r="B18" s="122"/>
      <c r="C18" s="131" t="s">
        <v>141</v>
      </c>
      <c r="D18" s="79"/>
      <c r="E18" s="132" t="s">
        <v>142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149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151</v>
      </c>
      <c r="AL18" s="61"/>
      <c r="AM18" s="61"/>
      <c r="AN18" s="61"/>
      <c r="AO18" s="37" t="s">
        <v>126</v>
      </c>
      <c r="AP18" s="61" t="s">
        <v>152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船橋市芝山1-49-5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2"/>
      <c r="C21" s="177" t="str">
        <f>IF(AL17="","",AL17&amp;"-"&amp;AK18&amp;"-"&amp;AP18)</f>
        <v>090-4951-5402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2"/>
      <c r="C23" s="197" t="s">
        <v>150</v>
      </c>
      <c r="D23" s="189"/>
      <c r="E23" s="189">
        <v>4951</v>
      </c>
      <c r="F23" s="189"/>
      <c r="G23" s="189">
        <v>5402</v>
      </c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72" t="s">
        <v>217</v>
      </c>
      <c r="C27" s="129" t="s">
        <v>174</v>
      </c>
      <c r="D27" s="75"/>
      <c r="E27" s="130" t="s">
        <v>175</v>
      </c>
      <c r="F27" s="77"/>
      <c r="G27" s="82">
        <v>6</v>
      </c>
      <c r="H27" s="65"/>
      <c r="I27" s="82" t="s">
        <v>218</v>
      </c>
      <c r="J27" s="64"/>
      <c r="K27" s="64"/>
      <c r="L27" s="65"/>
      <c r="M27" s="63" t="s">
        <v>221</v>
      </c>
      <c r="N27" s="64"/>
      <c r="O27" s="65"/>
      <c r="P27" s="63">
        <v>149</v>
      </c>
      <c r="Q27" s="64"/>
      <c r="R27" s="64"/>
      <c r="S27" s="64"/>
      <c r="T27" s="69"/>
      <c r="U27" s="1"/>
      <c r="V27" s="1"/>
      <c r="W27" s="1"/>
      <c r="X27" s="1"/>
      <c r="Y27" s="191">
        <v>12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176</v>
      </c>
      <c r="D28" s="79"/>
      <c r="E28" s="132" t="s">
        <v>177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 t="s">
        <v>178</v>
      </c>
      <c r="D29" s="75"/>
      <c r="E29" s="130" t="s">
        <v>179</v>
      </c>
      <c r="F29" s="77"/>
      <c r="G29" s="82">
        <v>6</v>
      </c>
      <c r="H29" s="65"/>
      <c r="I29" s="82" t="s">
        <v>218</v>
      </c>
      <c r="J29" s="64"/>
      <c r="K29" s="64"/>
      <c r="L29" s="65"/>
      <c r="M29" s="63" t="s">
        <v>222</v>
      </c>
      <c r="N29" s="64"/>
      <c r="O29" s="65"/>
      <c r="P29" s="63">
        <v>160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180</v>
      </c>
      <c r="D30" s="79"/>
      <c r="E30" s="132" t="s">
        <v>181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 t="s">
        <v>161</v>
      </c>
      <c r="D31" s="75"/>
      <c r="E31" s="130" t="s">
        <v>182</v>
      </c>
      <c r="F31" s="77"/>
      <c r="G31" s="82">
        <v>5</v>
      </c>
      <c r="H31" s="65"/>
      <c r="I31" s="82" t="s">
        <v>218</v>
      </c>
      <c r="J31" s="64"/>
      <c r="K31" s="64"/>
      <c r="L31" s="65"/>
      <c r="M31" s="63" t="s">
        <v>223</v>
      </c>
      <c r="N31" s="64"/>
      <c r="O31" s="65"/>
      <c r="P31" s="63">
        <v>145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163</v>
      </c>
      <c r="D32" s="79"/>
      <c r="E32" s="132" t="s">
        <v>183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 t="s">
        <v>184</v>
      </c>
      <c r="D33" s="75"/>
      <c r="E33" s="130" t="s">
        <v>185</v>
      </c>
      <c r="F33" s="77"/>
      <c r="G33" s="82">
        <v>4</v>
      </c>
      <c r="H33" s="65"/>
      <c r="I33" s="82" t="s">
        <v>219</v>
      </c>
      <c r="J33" s="64"/>
      <c r="K33" s="64"/>
      <c r="L33" s="65"/>
      <c r="M33" s="63" t="s">
        <v>224</v>
      </c>
      <c r="N33" s="64"/>
      <c r="O33" s="65"/>
      <c r="P33" s="63">
        <v>136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186</v>
      </c>
      <c r="D34" s="79"/>
      <c r="E34" s="132" t="s">
        <v>187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 t="s">
        <v>188</v>
      </c>
      <c r="D35" s="75"/>
      <c r="E35" s="130" t="s">
        <v>189</v>
      </c>
      <c r="F35" s="77"/>
      <c r="G35" s="82">
        <v>6</v>
      </c>
      <c r="H35" s="65"/>
      <c r="I35" s="82" t="s">
        <v>219</v>
      </c>
      <c r="J35" s="64"/>
      <c r="K35" s="64"/>
      <c r="L35" s="65"/>
      <c r="M35" s="63" t="s">
        <v>225</v>
      </c>
      <c r="N35" s="64"/>
      <c r="O35" s="65"/>
      <c r="P35" s="63">
        <v>146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190</v>
      </c>
      <c r="D36" s="79"/>
      <c r="E36" s="132" t="s">
        <v>191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 t="s">
        <v>192</v>
      </c>
      <c r="D37" s="75"/>
      <c r="E37" s="130" t="s">
        <v>193</v>
      </c>
      <c r="F37" s="77"/>
      <c r="G37" s="82">
        <v>6</v>
      </c>
      <c r="H37" s="65"/>
      <c r="I37" s="82" t="s">
        <v>218</v>
      </c>
      <c r="J37" s="64"/>
      <c r="K37" s="64"/>
      <c r="L37" s="65"/>
      <c r="M37" s="63" t="s">
        <v>226</v>
      </c>
      <c r="N37" s="64"/>
      <c r="O37" s="65"/>
      <c r="P37" s="63">
        <v>148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194</v>
      </c>
      <c r="D38" s="79"/>
      <c r="E38" s="132" t="s">
        <v>195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 t="s">
        <v>205</v>
      </c>
      <c r="D39" s="75"/>
      <c r="E39" s="76" t="s">
        <v>206</v>
      </c>
      <c r="F39" s="77"/>
      <c r="G39" s="85">
        <v>6</v>
      </c>
      <c r="H39" s="65"/>
      <c r="I39" s="85" t="s">
        <v>218</v>
      </c>
      <c r="J39" s="64"/>
      <c r="K39" s="64"/>
      <c r="L39" s="65"/>
      <c r="M39" s="63" t="s">
        <v>227</v>
      </c>
      <c r="N39" s="64"/>
      <c r="O39" s="65"/>
      <c r="P39" s="63">
        <v>152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207</v>
      </c>
      <c r="D40" s="79"/>
      <c r="E40" s="80" t="s">
        <v>208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 t="s">
        <v>199</v>
      </c>
      <c r="D41" s="75"/>
      <c r="E41" s="130" t="s">
        <v>200</v>
      </c>
      <c r="F41" s="77"/>
      <c r="G41" s="82">
        <v>6</v>
      </c>
      <c r="H41" s="65"/>
      <c r="I41" s="82" t="s">
        <v>218</v>
      </c>
      <c r="J41" s="64"/>
      <c r="K41" s="64"/>
      <c r="L41" s="65"/>
      <c r="M41" s="63" t="s">
        <v>228</v>
      </c>
      <c r="N41" s="64"/>
      <c r="O41" s="65"/>
      <c r="P41" s="63">
        <v>138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201</v>
      </c>
      <c r="D42" s="79"/>
      <c r="E42" s="132" t="s">
        <v>202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 t="s">
        <v>203</v>
      </c>
      <c r="D43" s="75"/>
      <c r="E43" s="76" t="s">
        <v>200</v>
      </c>
      <c r="F43" s="77"/>
      <c r="G43" s="82">
        <v>6</v>
      </c>
      <c r="H43" s="65"/>
      <c r="I43" s="82" t="s">
        <v>218</v>
      </c>
      <c r="J43" s="64"/>
      <c r="K43" s="64"/>
      <c r="L43" s="65"/>
      <c r="M43" s="63" t="s">
        <v>229</v>
      </c>
      <c r="N43" s="64"/>
      <c r="O43" s="65"/>
      <c r="P43" s="63">
        <v>150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204</v>
      </c>
      <c r="D44" s="79"/>
      <c r="E44" s="80" t="s">
        <v>202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 t="s">
        <v>196</v>
      </c>
      <c r="D45" s="75"/>
      <c r="E45" s="76" t="s">
        <v>182</v>
      </c>
      <c r="F45" s="77"/>
      <c r="G45" s="82">
        <v>6</v>
      </c>
      <c r="H45" s="65"/>
      <c r="I45" s="85" t="s">
        <v>218</v>
      </c>
      <c r="J45" s="64"/>
      <c r="K45" s="64"/>
      <c r="L45" s="65"/>
      <c r="M45" s="63" t="s">
        <v>230</v>
      </c>
      <c r="N45" s="64"/>
      <c r="O45" s="65"/>
      <c r="P45" s="63">
        <v>148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197</v>
      </c>
      <c r="D46" s="79"/>
      <c r="E46" s="80" t="s">
        <v>198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 t="s">
        <v>209</v>
      </c>
      <c r="D47" s="75"/>
      <c r="E47" s="76" t="s">
        <v>210</v>
      </c>
      <c r="F47" s="77"/>
      <c r="G47" s="82">
        <v>6</v>
      </c>
      <c r="H47" s="65"/>
      <c r="I47" s="85" t="s">
        <v>220</v>
      </c>
      <c r="J47" s="64"/>
      <c r="K47" s="64"/>
      <c r="L47" s="65"/>
      <c r="M47" s="63" t="s">
        <v>231</v>
      </c>
      <c r="N47" s="64"/>
      <c r="O47" s="65"/>
      <c r="P47" s="63">
        <v>141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211</v>
      </c>
      <c r="D48" s="79"/>
      <c r="E48" s="80" t="s">
        <v>212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>
        <v>12</v>
      </c>
      <c r="C49" s="74" t="s">
        <v>215</v>
      </c>
      <c r="D49" s="75"/>
      <c r="E49" s="76" t="s">
        <v>216</v>
      </c>
      <c r="F49" s="77"/>
      <c r="G49" s="82">
        <v>6</v>
      </c>
      <c r="H49" s="65"/>
      <c r="I49" s="85" t="s">
        <v>219</v>
      </c>
      <c r="J49" s="64"/>
      <c r="K49" s="64"/>
      <c r="L49" s="65"/>
      <c r="M49" s="63" t="s">
        <v>232</v>
      </c>
      <c r="N49" s="64"/>
      <c r="O49" s="65"/>
      <c r="P49" s="63">
        <v>147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 t="s">
        <v>213</v>
      </c>
      <c r="D50" s="174"/>
      <c r="E50" s="175" t="s">
        <v>214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235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102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男子</v>
      </c>
      <c r="I5" s="9">
        <f>入力!Y27</f>
        <v>12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 t="str">
        <f>IF(入力!C4="","",入力!C4)</f>
        <v>T10088012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 t="str">
        <f>IF(入力!G7="","",入力!G7)</f>
        <v>JVA000454933</v>
      </c>
      <c r="H16" s="13" t="str">
        <f>IF(入力!J7="","",入力!J7)</f>
        <v/>
      </c>
      <c r="I16" s="13">
        <f>IF(入力!M7="","",入力!M7)</f>
        <v>401346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齋藤</v>
      </c>
      <c r="D17" s="13" t="str">
        <f>IF(入力!E10="","",入力!E10)</f>
        <v>晃輝</v>
      </c>
      <c r="E17" s="13" t="str">
        <f>IF(入力!C9="","",入力!C9)</f>
        <v>サイトウ</v>
      </c>
      <c r="F17" s="13" t="str">
        <f>IF(入力!E9="","",入力!E9)</f>
        <v>コウキ</v>
      </c>
      <c r="G17" s="13" t="str">
        <f>IF(入力!G9="","",入力!G9)</f>
        <v>JVA022389343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20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0822</v>
      </c>
      <c r="T17" s="13" t="str">
        <f>IF(入力!P10="","",入力!P10)</f>
        <v>船橋市飯山満町2-502-44</v>
      </c>
      <c r="U17" s="13" t="str">
        <f>IF(入力!AL9="","",入力!AL9)</f>
        <v>080</v>
      </c>
      <c r="V17" s="13" t="str">
        <f>IF(入力!AK10="","",入力!AK10)</f>
        <v>6733</v>
      </c>
      <c r="W17" s="13" t="str">
        <f>IF(入力!AP10="","",入力!AP10)</f>
        <v>9127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輪違</v>
      </c>
      <c r="D18" s="13" t="str">
        <f>IF(入力!E12="","",入力!E12)</f>
        <v>裕輝</v>
      </c>
      <c r="E18" s="13" t="str">
        <f>IF(入力!C11="","",入力!C11)</f>
        <v>ワチガイ</v>
      </c>
      <c r="F18" s="13" t="str">
        <f>IF(入力!E11="","",入力!E11)</f>
        <v>ユウキ</v>
      </c>
      <c r="G18" s="13" t="str">
        <f>IF(入力!G11="","",入力!G11)</f>
        <v>JVA021293337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39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0816</v>
      </c>
      <c r="T18" s="13" t="str">
        <f>IF(入力!P12="","",入力!P12)</f>
        <v>船橋市芝山1-25-15</v>
      </c>
      <c r="U18" s="13" t="str">
        <f>IF(入力!AL11="","",入力!AL11)</f>
        <v>090</v>
      </c>
      <c r="V18" s="13" t="str">
        <f>IF(入力!AK12="","",入力!AK12)</f>
        <v>6942</v>
      </c>
      <c r="W18" s="13" t="str">
        <f>IF(入力!AP12="","",入力!AP12)</f>
        <v>7554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大和</v>
      </c>
      <c r="D20" s="13" t="str">
        <f>IF(入力!E14="","",入力!E14)</f>
        <v>美空</v>
      </c>
      <c r="E20" s="13" t="str">
        <f>IF(入力!C13="","",入力!C13)</f>
        <v>ヤマト</v>
      </c>
      <c r="F20" s="13" t="str">
        <f>IF(入力!E13="","",入力!E13)</f>
        <v>ミク</v>
      </c>
      <c r="G20" s="13" t="str">
        <f>IF(入力!G13="","",入力!G13)</f>
        <v>JVA018022803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18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0822</v>
      </c>
      <c r="T20" s="13" t="str">
        <f>IF(入力!P14="","",入力!P14)</f>
        <v>船橋市飯山満町2-437-19</v>
      </c>
      <c r="U20" s="13" t="str">
        <f>IF(入力!AL13="","",入力!AL13)</f>
        <v>080</v>
      </c>
      <c r="V20" s="13" t="str">
        <f>IF(入力!AK14="","",入力!AK14)</f>
        <v>5316</v>
      </c>
      <c r="W20" s="13" t="str">
        <f>IF(入力!AP14="","",入力!AP14)</f>
        <v>3939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池田</v>
      </c>
      <c r="D22" s="13" t="str">
        <f>IF(入力!E18="","",入力!E18)</f>
        <v>和弘</v>
      </c>
      <c r="E22" s="13" t="str">
        <f>IF(入力!C17="","",入力!C17)</f>
        <v>イケダ</v>
      </c>
      <c r="F22" s="13" t="str">
        <f>IF(入力!E17="","",入力!E17)</f>
        <v>カズヒロ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>090</v>
      </c>
      <c r="O22" s="13">
        <f>IF(入力!E23="","",入力!E23)</f>
        <v>4951</v>
      </c>
      <c r="P22" s="13">
        <f>IF(入力!G23="","",入力!G23)</f>
        <v>5402</v>
      </c>
      <c r="Q22" s="13"/>
      <c r="R22" s="13" t="str">
        <f>IF(入力!R17="","",入力!R17)</f>
        <v>274</v>
      </c>
      <c r="S22" s="13" t="str">
        <f>IF(入力!W17="","",入力!W17)</f>
        <v>0816</v>
      </c>
      <c r="T22" s="13" t="str">
        <f>IF(入力!P18="","",入力!P18)</f>
        <v>船橋市芝山1-49-5</v>
      </c>
      <c r="U22" s="13" t="str">
        <f>IF(入力!AL17="","",入力!AL17)</f>
        <v>090</v>
      </c>
      <c r="V22" s="13" t="str">
        <f>IF(入力!AK18="","",入力!AK18)</f>
        <v>4951</v>
      </c>
      <c r="W22" s="13" t="str">
        <f>IF(入力!AP18="","",入力!AP18)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関</v>
      </c>
      <c r="D24" s="51" t="str">
        <f>VLOOKUP($B$51,$A$53:$F$352,4)</f>
        <v>快斗</v>
      </c>
      <c r="E24" s="51" t="str">
        <f>VLOOKUP($B$51,$A$53:$F$352,5)</f>
        <v>セキ</v>
      </c>
      <c r="F24" s="51" t="str">
        <f>VLOOKUP($B$51,$A$53:$F$352,6)</f>
        <v>カイト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関</v>
      </c>
      <c r="D53" s="13" t="str">
        <f>IF(入力!E28="","",入力!E28)</f>
        <v>快斗</v>
      </c>
      <c r="E53" s="13" t="str">
        <f>IF(入力!C27="","",入力!C27)</f>
        <v>セキ</v>
      </c>
      <c r="F53" s="13" t="str">
        <f>IF(入力!E27="","",入力!E27)</f>
        <v>カイト</v>
      </c>
      <c r="G53" s="13" t="str">
        <f>IF(入力!M27="","",入力!M27)</f>
        <v>JVA020005450</v>
      </c>
      <c r="H53" s="13" t="str">
        <f>IF(入力!I27="","",入力!I27)</f>
        <v>飯山満南小学校</v>
      </c>
      <c r="I53" s="13">
        <f>IF(入力!G27="","",入力!G27)</f>
        <v>6</v>
      </c>
      <c r="J53" s="13">
        <f>IF(入力!P27="","",入力!P27)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山本</v>
      </c>
      <c r="D54" s="13" t="str">
        <f>IF(入力!E30="","",入力!E30)</f>
        <v>零</v>
      </c>
      <c r="E54" s="13" t="str">
        <f>IF(入力!C29="","",入力!C29)</f>
        <v>ヤマモト</v>
      </c>
      <c r="F54" s="13" t="str">
        <f>IF(入力!E29="","",入力!E29)</f>
        <v>レオ</v>
      </c>
      <c r="G54" s="13" t="str">
        <f>IF(入力!M29="","",入力!M29)</f>
        <v>JVA020843595</v>
      </c>
      <c r="H54" s="13" t="str">
        <f>IF(入力!I29="","",入力!I29)</f>
        <v>飯山満南小学校</v>
      </c>
      <c r="I54" s="13">
        <f>IF(入力!G29="","",入力!G29)</f>
        <v>6</v>
      </c>
      <c r="J54" s="13">
        <f>IF(入力!P29="","",入力!P29)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輪違</v>
      </c>
      <c r="D55" s="13" t="str">
        <f>IF(入力!E32="","",入力!E32)</f>
        <v>健</v>
      </c>
      <c r="E55" s="13" t="str">
        <f>IF(入力!C31="","",入力!C31)</f>
        <v>ワチガイ</v>
      </c>
      <c r="F55" s="13" t="str">
        <f>IF(入力!E31="","",入力!E31)</f>
        <v>タケル</v>
      </c>
      <c r="G55" s="13" t="str">
        <f>IF(入力!M31="","",入力!M31)</f>
        <v>JVA020137991</v>
      </c>
      <c r="H55" s="13" t="str">
        <f>IF(入力!I31="","",入力!I31)</f>
        <v>飯山満南小学校</v>
      </c>
      <c r="I55" s="13">
        <f>IF(入力!G31="","",入力!G31)</f>
        <v>5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千葉</v>
      </c>
      <c r="D56" s="13" t="str">
        <f>IF(入力!E34="","",入力!E34)</f>
        <v>樹</v>
      </c>
      <c r="E56" s="13" t="str">
        <f>IF(入力!C33="","",入力!C33)</f>
        <v>チバ</v>
      </c>
      <c r="F56" s="13" t="str">
        <f>IF(入力!E33="","",入力!E33)</f>
        <v>イツキ</v>
      </c>
      <c r="G56" s="13" t="str">
        <f>IF(入力!M33="","",入力!M33)</f>
        <v>JVA021293344</v>
      </c>
      <c r="H56" s="13" t="str">
        <f>IF(入力!I33="","",入力!I33)</f>
        <v>飯山満小学校</v>
      </c>
      <c r="I56" s="13">
        <f>IF(入力!G33="","",入力!G33)</f>
        <v>4</v>
      </c>
      <c r="J56" s="13">
        <f>IF(入力!P33="","",入力!P33)</f>
        <v>136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寺下</v>
      </c>
      <c r="D57" s="13" t="str">
        <f>IF(入力!E36="","",入力!E36)</f>
        <v>泰槻</v>
      </c>
      <c r="E57" s="13" t="str">
        <f>IF(入力!C35="","",入力!C35)</f>
        <v>テラシタ</v>
      </c>
      <c r="F57" s="13" t="str">
        <f>IF(入力!E35="","",入力!E35)</f>
        <v>タツキ</v>
      </c>
      <c r="G57" s="13" t="str">
        <f>IF(入力!M35="","",入力!M35)</f>
        <v>JVA023234604</v>
      </c>
      <c r="H57" s="13" t="str">
        <f>IF(入力!I35="","",入力!I35)</f>
        <v>飯山満小学校</v>
      </c>
      <c r="I57" s="13">
        <f>IF(入力!G35="","",入力!G35)</f>
        <v>6</v>
      </c>
      <c r="J57" s="13">
        <f>IF(入力!P35="","",入力!P35)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磯村</v>
      </c>
      <c r="D58" s="13" t="str">
        <f>IF(入力!E38="","",入力!E38)</f>
        <v>壮之介</v>
      </c>
      <c r="E58" s="13" t="str">
        <f>IF(入力!C37="","",入力!C37)</f>
        <v>イソムラ</v>
      </c>
      <c r="F58" s="13" t="str">
        <f>IF(入力!E37="","",入力!E37)</f>
        <v>ソウノスケ</v>
      </c>
      <c r="G58" s="13" t="str">
        <f>IF(入力!M37="","",入力!M37)</f>
        <v>JVA023248373</v>
      </c>
      <c r="H58" s="13" t="str">
        <f>IF(入力!I37="","",入力!I37)</f>
        <v>飯山満南小学校</v>
      </c>
      <c r="I58" s="13">
        <f>IF(入力!G37="","",入力!G37)</f>
        <v>6</v>
      </c>
      <c r="J58" s="13">
        <f>IF(入力!P37="","",入力!P37)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小姓堂</v>
      </c>
      <c r="D59" s="13" t="str">
        <f>IF(入力!E40="","",入力!E40)</f>
        <v>直也</v>
      </c>
      <c r="E59" s="13" t="str">
        <f>IF(入力!C39="","",入力!C39)</f>
        <v>コショウド</v>
      </c>
      <c r="F59" s="13" t="str">
        <f>IF(入力!E39="","",入力!E39)</f>
        <v>ナオヤ</v>
      </c>
      <c r="G59" s="13" t="str">
        <f>IF(入力!M39="","",入力!M39)</f>
        <v>JVA022490681</v>
      </c>
      <c r="H59" s="13" t="str">
        <f>IF(入力!I39="","",入力!I39)</f>
        <v>飯山満南小学校</v>
      </c>
      <c r="I59" s="13">
        <f>IF(入力!G39="","",入力!G39)</f>
        <v>6</v>
      </c>
      <c r="J59" s="13">
        <f>IF(入力!P39="","",入力!P39)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小川</v>
      </c>
      <c r="D60" s="13" t="str">
        <f>IF(入力!E42="","",入力!E42)</f>
        <v>遙斗</v>
      </c>
      <c r="E60" s="13" t="str">
        <f>IF(入力!C41="","",入力!C41)</f>
        <v>オガワ</v>
      </c>
      <c r="F60" s="13" t="str">
        <f>IF(入力!E41="","",入力!E41)</f>
        <v>ハルト</v>
      </c>
      <c r="G60" s="13" t="str">
        <f>IF(入力!M41="","",入力!M41)</f>
        <v>JVA023316645</v>
      </c>
      <c r="H60" s="13" t="str">
        <f>IF(入力!I41="","",入力!I41)</f>
        <v>飯山満南小学校</v>
      </c>
      <c r="I60" s="13">
        <f>IF(入力!G41="","",入力!G41)</f>
        <v>6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阪野</v>
      </c>
      <c r="D61" s="13" t="str">
        <f>IF(入力!E44="","",入力!E44)</f>
        <v>遙斗</v>
      </c>
      <c r="E61" s="13" t="str">
        <f>IF(入力!C43="","",入力!C43)</f>
        <v>サカノ</v>
      </c>
      <c r="F61" s="13" t="str">
        <f>IF(入力!E43="","",入力!E43)</f>
        <v>ハルト</v>
      </c>
      <c r="G61" s="13" t="str">
        <f>IF(入力!M43="","",入力!M43)</f>
        <v>JVA022490674</v>
      </c>
      <c r="H61" s="13" t="str">
        <f>IF(入力!I43="","",入力!I43)</f>
        <v>飯山満南小学校</v>
      </c>
      <c r="I61" s="13">
        <f>IF(入力!G43="","",入力!G43)</f>
        <v>6</v>
      </c>
      <c r="J61" s="13">
        <f>IF(入力!P43="","",入力!P43)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橋本</v>
      </c>
      <c r="D62" s="13" t="str">
        <f>IF(入力!E46="","",入力!E46)</f>
        <v>岳瑠</v>
      </c>
      <c r="E62" s="13" t="str">
        <f>IF(入力!C45="","",入力!C45)</f>
        <v>ハシモト</v>
      </c>
      <c r="F62" s="13" t="str">
        <f>IF(入力!E45="","",入力!E45)</f>
        <v>タケル</v>
      </c>
      <c r="G62" s="13" t="str">
        <f>IF(入力!M45="","",入力!M45)</f>
        <v>JVA022725318</v>
      </c>
      <c r="H62" s="13" t="str">
        <f>IF(入力!I45="","",入力!I45)</f>
        <v>飯山満南小学校</v>
      </c>
      <c r="I62" s="13">
        <f>IF(入力!G45="","",入力!G45)</f>
        <v>6</v>
      </c>
      <c r="J62" s="13">
        <f>IF(入力!P45="","",入力!P45)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赤澤</v>
      </c>
      <c r="D63" s="13" t="str">
        <f>IF(入力!E48="","",入力!E48)</f>
        <v>一颯</v>
      </c>
      <c r="E63" s="13" t="str">
        <f>IF(入力!C47="","",入力!C47)</f>
        <v>アカサワ</v>
      </c>
      <c r="F63" s="13" t="str">
        <f>IF(入力!E47="","",入力!E47)</f>
        <v>イブキ</v>
      </c>
      <c r="G63" s="13" t="str">
        <f>IF(入力!M47="","",入力!M47)</f>
        <v>JVA023486638</v>
      </c>
      <c r="H63" s="13" t="str">
        <f>IF(入力!I47="","",入力!I47)</f>
        <v>峰台小学校</v>
      </c>
      <c r="I63" s="13">
        <f>IF(入力!G47="","",入力!G47)</f>
        <v>6</v>
      </c>
      <c r="J63" s="13">
        <f>IF(入力!P47="","",入力!P47)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宮下</v>
      </c>
      <c r="D64" s="13" t="str">
        <f>IF(入力!E50="","",入力!E50)</f>
        <v>真毅</v>
      </c>
      <c r="E64" s="13" t="str">
        <f>IF(入力!C49="","",入力!C49)</f>
        <v>ミヤシタ</v>
      </c>
      <c r="F64" s="13" t="str">
        <f>IF(入力!E49="","",入力!E49)</f>
        <v>マサキ</v>
      </c>
      <c r="G64" s="13" t="str">
        <f>IF(入力!M49="","",入力!M49)</f>
        <v>JVA023626775</v>
      </c>
      <c r="H64" s="13" t="str">
        <f>IF(入力!I49="","",入力!I49)</f>
        <v>飯山満小学校</v>
      </c>
      <c r="I64" s="13">
        <f>IF(入力!G49="","",入力!G49)</f>
        <v>6</v>
      </c>
      <c r="J64" s="13">
        <f>IF(入力!P49="","",入力!P49)</f>
        <v>147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裕輝 輪違</cp:lastModifiedBy>
  <cp:lastPrinted>2026-04-19T07:53:35Z</cp:lastPrinted>
  <dcterms:created xsi:type="dcterms:W3CDTF">2014-04-05T09:56:00Z</dcterms:created>
  <dcterms:modified xsi:type="dcterms:W3CDTF">2026-04-19T14:28:39Z</dcterms:modified>
</cp:coreProperties>
</file>