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年度\4.関東\千葉県大会\"/>
    </mc:Choice>
  </mc:AlternateContent>
  <xr:revisionPtr revIDLastSave="0" documentId="13_ncr:1_{7405AD4C-7230-48E8-9151-BA8B49261882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<sst xmlns="http://schemas.openxmlformats.org/spreadsheetml/2006/main" count="290" uniqueCount="215">
  <si>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</si>
  <si>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</si>
  <si>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</si>
  <si>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</si>
  <si>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</si>
  <si>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</si>
  <si>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</si>
  <si>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</si>
  <si>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</si>
  <si>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</si>
  <si>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</si>
  <si>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</si>
  <si>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</si>
  <si>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</si>
  <si>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</si>
  <si>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</si>
  <si>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</si>
  <si>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</si>
  <si>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</si>
  <si>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</si>
  <si>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</si>
  <si>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</si>
  <si>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</si>
  <si>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</si>
  <si>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</si>
  <si>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</si>
  <si>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</si>
  <si>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</si>
  <si>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</si>
  <si>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</si>
  <si>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</si>
  <si>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</si>
  <si>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</si>
  <si>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</si>
  <si>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</si>
  <si>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</si>
  <si>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</si>
  <si>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</si>
  <si>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</si>
  <si>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</si>
  <si>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</si>
  <si>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</si>
  <si>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</si>
  <si>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</si>
  <si>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</si>
  <si>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</si>
  <si>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</si>
  <si>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</si>
  <si>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</si>
  <si>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</si>
  <si>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</si>
  <si>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</si>
  <si>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</si>
  <si>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</si>
  <si>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</si>
  <si>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</si>
  <si>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</si>
  <si>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</si>
  <si>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</si>
  <si>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</si>
  <si>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</si>
  <si>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</si>
  <si>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</si>
  <si>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</si>
  <si>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</si>
  <si>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</si>
  <si>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</si>
  <si>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</si>
  <si>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</si>
  <si>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</si>
  <si>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</si>
  <si>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</si>
  <si>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</si>
  <si>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</si>
  <si>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</si>
  <si>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</si>
  <si>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</si>
  <si>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</si>
  <si>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</si>
  <si>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</si>
  <si>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</si>
  <si>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</si>
  <si>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</si>
  <si>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</si>
  <si>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</si>
  <si>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</si>
  <si>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</si>
  <si>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</si>
  <si>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</si>
  <si>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</si>
  <si>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</si>
  <si>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</si>
  <si>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</si>
  <si>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</si>
  <si>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</si>
  <si>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</si>
  <si>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</si>
  <si>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</si>
  <si>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</si>
  <si>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</si>
  <si>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</si>
  <si>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</si>
  <si>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</si>
  <si>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</si>
  <si>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</si>
  <si>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</si>
  <si>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</si>
  <si>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</si>
  <si>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</si>
  <si>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</si>
  <si>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</si>
  <si>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</si>
  <si>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</si>
  <si>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</si>
  <si>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</si>
  <si>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</si>
  <si>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</si>
  <si>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</si>
  <si>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</si>
  <si>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</si>
  <si>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</si>
  <si>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</si>
  <si>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</si>
  <si>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</si>
  <si>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</si>
  <si>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</si>
  <si>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</si>
  <si>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</si>
  <si>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</si>
  <si>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</si>
  <si>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</si>
  <si>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</si>
  <si>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</si>
  <si>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</si>
  <si>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</si>
  <si>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</si>
  <si>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</si>
  <si>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</si>
  <si>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原田</t>
    <rPh sb="0" eb="2">
      <t>ハラダ</t>
    </rPh>
    <phoneticPr fontId="2"/>
  </si>
  <si>
    <t>ケンゴ</t>
    <phoneticPr fontId="2"/>
  </si>
  <si>
    <t>賢悟</t>
    <rPh sb="0" eb="2">
      <t>ケンゴ</t>
    </rPh>
    <phoneticPr fontId="2"/>
  </si>
  <si>
    <t>タケダ</t>
    <phoneticPr fontId="2"/>
  </si>
  <si>
    <t>武田</t>
    <rPh sb="0" eb="2">
      <t>タケダ</t>
    </rPh>
    <phoneticPr fontId="2"/>
  </si>
  <si>
    <t>カズヒコ</t>
    <phoneticPr fontId="2"/>
  </si>
  <si>
    <t>和彦</t>
    <rPh sb="0" eb="2">
      <t>カズヒコ</t>
    </rPh>
    <phoneticPr fontId="2"/>
  </si>
  <si>
    <t>シモカワ</t>
    <phoneticPr fontId="2"/>
  </si>
  <si>
    <t>下川</t>
    <rPh sb="0" eb="2">
      <t>シモカワ</t>
    </rPh>
    <phoneticPr fontId="2"/>
  </si>
  <si>
    <t>ヒデアキ</t>
    <phoneticPr fontId="2"/>
  </si>
  <si>
    <t>秀明</t>
    <rPh sb="0" eb="2">
      <t>ヒデアキ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</si>
  <si>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</si>
  <si>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</si>
  <si>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6">
      <t>ヒガシサカタ</t>
    </rPh>
    <phoneticPr fontId="2"/>
  </si>
  <si>
    <t>1121</t>
    <phoneticPr fontId="2"/>
  </si>
  <si>
    <t>君津市杢師2-15-22</t>
    <phoneticPr fontId="2"/>
  </si>
  <si>
    <t>1163</t>
    <phoneticPr fontId="2"/>
  </si>
  <si>
    <t>0439</t>
    <phoneticPr fontId="2"/>
  </si>
  <si>
    <t>55</t>
    <phoneticPr fontId="2"/>
  </si>
  <si>
    <t>1665</t>
    <phoneticPr fontId="2"/>
  </si>
  <si>
    <t>090</t>
    <phoneticPr fontId="2"/>
  </si>
  <si>
    <t>6510</t>
    <phoneticPr fontId="2"/>
  </si>
  <si>
    <t>4096</t>
    <phoneticPr fontId="2"/>
  </si>
  <si>
    <t>君津市常代2-2-6</t>
    <phoneticPr fontId="2"/>
  </si>
  <si>
    <t>5476</t>
    <phoneticPr fontId="2"/>
  </si>
  <si>
    <t>1278</t>
    <phoneticPr fontId="2"/>
  </si>
  <si>
    <t>①</t>
    <phoneticPr fontId="2"/>
  </si>
  <si>
    <t>鈴木</t>
    <rPh sb="0" eb="2">
      <t>スズキ</t>
    </rPh>
    <phoneticPr fontId="2"/>
  </si>
  <si>
    <t>唯乃</t>
    <rPh sb="0" eb="1">
      <t>ユイ</t>
    </rPh>
    <rPh sb="1" eb="2">
      <t>ノ</t>
    </rPh>
    <phoneticPr fontId="2"/>
  </si>
  <si>
    <t>スズキ</t>
    <phoneticPr fontId="2"/>
  </si>
  <si>
    <t>ユノ</t>
    <phoneticPr fontId="2"/>
  </si>
  <si>
    <t>松下</t>
    <phoneticPr fontId="2"/>
  </si>
  <si>
    <t>瑛南</t>
    <rPh sb="0" eb="1">
      <t>エイ</t>
    </rPh>
    <rPh sb="1" eb="2">
      <t>ミナミ</t>
    </rPh>
    <phoneticPr fontId="2"/>
  </si>
  <si>
    <t>マツシタ</t>
    <phoneticPr fontId="2"/>
  </si>
  <si>
    <t>エナ</t>
    <phoneticPr fontId="2"/>
  </si>
  <si>
    <t>佐藤</t>
    <rPh sb="0" eb="2">
      <t>サトウ</t>
    </rPh>
    <phoneticPr fontId="2"/>
  </si>
  <si>
    <t>サトウ</t>
    <phoneticPr fontId="2"/>
  </si>
  <si>
    <t>ミソラ</t>
    <phoneticPr fontId="2"/>
  </si>
  <si>
    <t>実昊</t>
    <phoneticPr fontId="2"/>
  </si>
  <si>
    <t>クロサワ</t>
    <phoneticPr fontId="2"/>
  </si>
  <si>
    <t>黒澤</t>
    <rPh sb="0" eb="2">
      <t>クロサワ</t>
    </rPh>
    <phoneticPr fontId="2"/>
  </si>
  <si>
    <t>アコ</t>
    <phoneticPr fontId="2"/>
  </si>
  <si>
    <t>杏心</t>
    <rPh sb="0" eb="1">
      <t>アン</t>
    </rPh>
    <rPh sb="1" eb="2">
      <t>ココロ</t>
    </rPh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</si>
  <si>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</si>
  <si>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</si>
  <si>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ヤマグチ</t>
    <phoneticPr fontId="2"/>
  </si>
  <si>
    <t>ハナ</t>
    <phoneticPr fontId="2"/>
  </si>
  <si>
    <t>イトウ</t>
    <phoneticPr fontId="2"/>
  </si>
  <si>
    <t>伊藤</t>
    <rPh sb="0" eb="2">
      <t>イトウ</t>
    </rPh>
    <phoneticPr fontId="2"/>
  </si>
  <si>
    <t>ナツキ</t>
    <phoneticPr fontId="2"/>
  </si>
  <si>
    <t>ヨシダ</t>
    <phoneticPr fontId="2"/>
  </si>
  <si>
    <t>吉田</t>
    <rPh sb="0" eb="2">
      <t>ヨシダ</t>
    </rPh>
    <phoneticPr fontId="2"/>
  </si>
  <si>
    <t>ユメ</t>
    <phoneticPr fontId="2"/>
  </si>
  <si>
    <t>結芽</t>
    <phoneticPr fontId="2"/>
  </si>
  <si>
    <t>マツモト</t>
    <phoneticPr fontId="2"/>
  </si>
  <si>
    <t>松本</t>
    <rPh sb="0" eb="2">
      <t>マツモト</t>
    </rPh>
    <phoneticPr fontId="2"/>
  </si>
  <si>
    <t>ココナ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</si>
  <si>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心那</t>
    </r>
    <phoneticPr fontId="2"/>
  </si>
  <si>
    <t>アユリ</t>
    <phoneticPr fontId="2"/>
  </si>
  <si>
    <t>歩里</t>
    <phoneticPr fontId="2"/>
  </si>
  <si>
    <t>ヒラノ</t>
    <phoneticPr fontId="2"/>
  </si>
  <si>
    <t>平野</t>
    <rPh sb="0" eb="2">
      <t>ヒラノ</t>
    </rPh>
    <phoneticPr fontId="2"/>
  </si>
  <si>
    <t>シュウカ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</si>
  <si>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萩花</t>
    </r>
    <phoneticPr fontId="2"/>
  </si>
  <si>
    <t>コナツ</t>
    <phoneticPr fontId="2"/>
  </si>
  <si>
    <t>こなつ</t>
    <phoneticPr fontId="2"/>
  </si>
  <si>
    <t>ミサキ</t>
    <phoneticPr fontId="2"/>
  </si>
  <si>
    <t>みさき</t>
    <phoneticPr fontId="2"/>
  </si>
  <si>
    <t>請西小学校</t>
    <rPh sb="0" eb="2">
      <t>ジョウザイ</t>
    </rPh>
    <rPh sb="2" eb="5">
      <t>ショウガッコウ</t>
    </rPh>
    <phoneticPr fontId="2"/>
  </si>
  <si>
    <t>富津小学校</t>
    <rPh sb="0" eb="5">
      <t>フッツショウガッコウ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</si>
  <si>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</si>
  <si>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</si>
  <si>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</si>
  <si>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小糸小学校</t>
    <rPh sb="0" eb="5">
      <t>コイトショウガッコウ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</si>
  <si>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</si>
  <si>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13番 星野 結仁（6年男子）、14番 河村 蒼羽（6年男子）　「パスが日本一上手いチームになる」ことを目標に日々、練習に取り組んできた。6年生6人（男子含む）の集大成。</t>
    <rPh sb="2" eb="3">
      <t>バン</t>
    </rPh>
    <rPh sb="4" eb="6">
      <t>ホシノ</t>
    </rPh>
    <rPh sb="7" eb="8">
      <t>ユイ</t>
    </rPh>
    <rPh sb="8" eb="9">
      <t>ジン</t>
    </rPh>
    <rPh sb="11" eb="14">
      <t>ネンダンシ</t>
    </rPh>
    <rPh sb="18" eb="19">
      <t>バン</t>
    </rPh>
    <rPh sb="20" eb="22">
      <t>カワムラ</t>
    </rPh>
    <rPh sb="23" eb="24">
      <t>ソウ</t>
    </rPh>
    <rPh sb="24" eb="25">
      <t>ハネ</t>
    </rPh>
    <rPh sb="27" eb="30">
      <t>ネンダンシ</t>
    </rPh>
    <rPh sb="36" eb="39">
      <t>ニホンイチ</t>
    </rPh>
    <rPh sb="39" eb="41">
      <t>ウマ</t>
    </rPh>
    <rPh sb="52" eb="54">
      <t>モクヒョウ</t>
    </rPh>
    <rPh sb="55" eb="57">
      <t>ヒビ</t>
    </rPh>
    <rPh sb="58" eb="60">
      <t>レンシュウ</t>
    </rPh>
    <rPh sb="61" eb="62">
      <t>ト</t>
    </rPh>
    <rPh sb="63" eb="64">
      <t>ク</t>
    </rPh>
    <rPh sb="70" eb="72">
      <t>ネンセイ</t>
    </rPh>
    <rPh sb="73" eb="74">
      <t>ニン</t>
    </rPh>
    <rPh sb="75" eb="77">
      <t>ダンシ</t>
    </rPh>
    <rPh sb="77" eb="78">
      <t>フク</t>
    </rPh>
    <rPh sb="81" eb="84">
      <t>シュウタイセイ</t>
    </rPh>
    <phoneticPr fontId="2"/>
  </si>
  <si>
    <t>なつき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</si>
</sst>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E38" sqref="E38:F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18" t="s">
        <v>121</v>
      </c>
      <c r="B2" s="119"/>
      <c r="C2" s="120" t="s">
        <v>132</v>
      </c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133</v>
      </c>
      <c r="D3" s="126"/>
      <c r="E3" s="126"/>
      <c r="F3" s="126"/>
      <c r="G3" s="126"/>
      <c r="H3" s="126"/>
      <c r="I3" s="127"/>
      <c r="J3" s="219" t="s">
        <v>91</v>
      </c>
      <c r="K3" s="220"/>
      <c r="L3" s="220"/>
      <c r="M3" s="220"/>
      <c r="N3" s="220"/>
      <c r="O3" s="221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114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433305672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23016</v>
      </c>
      <c r="K5" s="200"/>
      <c r="L5" s="200"/>
      <c r="M5" s="200"/>
      <c r="N5" s="200"/>
      <c r="O5" s="200"/>
      <c r="P5" s="171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2" t="s">
        <v>136</v>
      </c>
      <c r="AF5" s="171"/>
      <c r="AG5" s="171"/>
      <c r="AH5" s="171"/>
      <c r="AI5" s="171"/>
      <c r="AJ5" s="171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10" t="s">
        <v>137</v>
      </c>
      <c r="D7" s="111"/>
      <c r="E7" s="112" t="s">
        <v>139</v>
      </c>
      <c r="F7" s="113"/>
      <c r="G7" s="202">
        <v>505675562</v>
      </c>
      <c r="H7" s="202"/>
      <c r="I7" s="202"/>
      <c r="J7" s="202">
        <v>21050</v>
      </c>
      <c r="K7" s="202"/>
      <c r="L7" s="202"/>
      <c r="M7" s="202">
        <v>200776</v>
      </c>
      <c r="N7" s="202"/>
      <c r="O7" s="202"/>
      <c r="P7" s="176" t="s">
        <v>7</v>
      </c>
      <c r="Q7" s="177"/>
      <c r="R7" s="145" t="s">
        <v>149</v>
      </c>
      <c r="S7" s="146"/>
      <c r="T7" s="146"/>
      <c r="U7" s="146"/>
      <c r="V7" s="27" t="s">
        <v>8</v>
      </c>
      <c r="W7" s="134" t="s">
        <v>150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155</v>
      </c>
      <c r="AM7" s="60"/>
      <c r="AN7" s="60"/>
      <c r="AO7" s="60"/>
      <c r="AP7" s="60"/>
      <c r="AQ7" s="60"/>
      <c r="AR7" s="60"/>
      <c r="AS7" s="36" t="s">
        <v>10</v>
      </c>
      <c r="AT7" s="53">
        <v>52</v>
      </c>
    </row>
    <row r="8" spans="1:51" ht="18" customHeight="1">
      <c r="A8" s="74"/>
      <c r="B8" s="143"/>
      <c r="C8" s="114" t="s">
        <v>138</v>
      </c>
      <c r="D8" s="115"/>
      <c r="E8" s="116" t="s">
        <v>140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151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156</v>
      </c>
      <c r="AL8" s="62"/>
      <c r="AM8" s="62"/>
      <c r="AN8" s="62"/>
      <c r="AO8" s="37" t="s">
        <v>11</v>
      </c>
      <c r="AP8" s="63" t="s">
        <v>157</v>
      </c>
      <c r="AQ8" s="62"/>
      <c r="AR8" s="62"/>
      <c r="AS8" s="64"/>
      <c r="AT8" s="53"/>
    </row>
    <row r="9" spans="1:51" ht="14.45" customHeight="1">
      <c r="A9" s="74" t="s">
        <v>82</v>
      </c>
      <c r="B9" s="143"/>
      <c r="C9" s="110" t="s">
        <v>141</v>
      </c>
      <c r="D9" s="111"/>
      <c r="E9" s="112" t="s">
        <v>143</v>
      </c>
      <c r="F9" s="113"/>
      <c r="G9" s="202">
        <v>505676291</v>
      </c>
      <c r="H9" s="202"/>
      <c r="I9" s="202"/>
      <c r="J9" s="202">
        <v>21051</v>
      </c>
      <c r="K9" s="202"/>
      <c r="L9" s="202"/>
      <c r="M9" s="202"/>
      <c r="N9" s="202"/>
      <c r="O9" s="202"/>
      <c r="P9" s="176" t="s">
        <v>7</v>
      </c>
      <c r="Q9" s="177"/>
      <c r="R9" s="145" t="s">
        <v>149</v>
      </c>
      <c r="S9" s="146"/>
      <c r="T9" s="146"/>
      <c r="U9" s="146"/>
      <c r="V9" s="27" t="s">
        <v>8</v>
      </c>
      <c r="W9" s="134" t="s">
        <v>154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158</v>
      </c>
      <c r="AM9" s="60"/>
      <c r="AN9" s="60"/>
      <c r="AO9" s="60"/>
      <c r="AP9" s="60"/>
      <c r="AQ9" s="60"/>
      <c r="AR9" s="60"/>
      <c r="AS9" s="36" t="s">
        <v>126</v>
      </c>
      <c r="AT9" s="54">
        <v>54</v>
      </c>
    </row>
    <row r="10" spans="1:51" ht="18" customHeight="1">
      <c r="A10" s="74"/>
      <c r="B10" s="143"/>
      <c r="C10" s="114" t="s">
        <v>142</v>
      </c>
      <c r="D10" s="115"/>
      <c r="E10" s="116" t="s">
        <v>144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51" t="s">
        <v>153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159</v>
      </c>
      <c r="AL10" s="62"/>
      <c r="AM10" s="62"/>
      <c r="AN10" s="62"/>
      <c r="AO10" s="37" t="s">
        <v>127</v>
      </c>
      <c r="AP10" s="63" t="s">
        <v>160</v>
      </c>
      <c r="AQ10" s="62"/>
      <c r="AR10" s="62"/>
      <c r="AS10" s="64"/>
      <c r="AT10" s="54"/>
    </row>
    <row r="11" spans="1:51" ht="14.45" customHeight="1">
      <c r="A11" s="74" t="s">
        <v>83</v>
      </c>
      <c r="B11" s="143"/>
      <c r="C11" s="110" t="s">
        <v>145</v>
      </c>
      <c r="D11" s="111"/>
      <c r="E11" s="112" t="s">
        <v>147</v>
      </c>
      <c r="F11" s="113"/>
      <c r="G11" s="202">
        <v>523167938</v>
      </c>
      <c r="H11" s="202"/>
      <c r="I11" s="202"/>
      <c r="J11" s="202"/>
      <c r="K11" s="202"/>
      <c r="L11" s="202"/>
      <c r="M11" s="202"/>
      <c r="N11" s="202"/>
      <c r="O11" s="202"/>
      <c r="P11" s="176" t="s">
        <v>7</v>
      </c>
      <c r="Q11" s="177"/>
      <c r="R11" s="145" t="s">
        <v>149</v>
      </c>
      <c r="S11" s="146"/>
      <c r="T11" s="146"/>
      <c r="U11" s="146"/>
      <c r="V11" s="27" t="s">
        <v>8</v>
      </c>
      <c r="W11" s="134" t="s">
        <v>152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158</v>
      </c>
      <c r="AM11" s="60"/>
      <c r="AN11" s="60"/>
      <c r="AO11" s="60"/>
      <c r="AP11" s="60"/>
      <c r="AQ11" s="60"/>
      <c r="AR11" s="60"/>
      <c r="AS11" s="36" t="s">
        <v>126</v>
      </c>
      <c r="AT11" s="54">
        <v>57</v>
      </c>
    </row>
    <row r="12" spans="1:51" ht="18" customHeight="1">
      <c r="A12" s="74"/>
      <c r="B12" s="143"/>
      <c r="C12" s="114" t="s">
        <v>146</v>
      </c>
      <c r="D12" s="115"/>
      <c r="E12" s="116" t="s">
        <v>148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51" t="s">
        <v>161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162</v>
      </c>
      <c r="AL12" s="62"/>
      <c r="AM12" s="62"/>
      <c r="AN12" s="62"/>
      <c r="AO12" s="37" t="s">
        <v>127</v>
      </c>
      <c r="AP12" s="63" t="s">
        <v>163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137</v>
      </c>
      <c r="D13" s="111"/>
      <c r="E13" s="112" t="s">
        <v>139</v>
      </c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3"/>
      <c r="C14" s="114" t="s">
        <v>138</v>
      </c>
      <c r="D14" s="115"/>
      <c r="E14" s="116" t="s">
        <v>140</v>
      </c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6" t="s">
        <v>98</v>
      </c>
      <c r="B15" s="143"/>
      <c r="C15" s="110" t="s">
        <v>137</v>
      </c>
      <c r="D15" s="111"/>
      <c r="E15" s="112" t="s">
        <v>139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6" t="s">
        <v>7</v>
      </c>
      <c r="Q15" s="177"/>
      <c r="R15" s="145" t="s">
        <v>149</v>
      </c>
      <c r="S15" s="146"/>
      <c r="T15" s="146"/>
      <c r="U15" s="146"/>
      <c r="V15" s="27" t="s">
        <v>8</v>
      </c>
      <c r="W15" s="134" t="s">
        <v>150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155</v>
      </c>
      <c r="AM15" s="60"/>
      <c r="AN15" s="60"/>
      <c r="AO15" s="60"/>
      <c r="AP15" s="60"/>
      <c r="AQ15" s="60"/>
      <c r="AR15" s="60"/>
      <c r="AS15" s="36" t="s">
        <v>126</v>
      </c>
      <c r="AT15" s="54">
        <v>52</v>
      </c>
    </row>
    <row r="16" spans="1:51" ht="18" customHeight="1">
      <c r="A16" s="74"/>
      <c r="B16" s="143"/>
      <c r="C16" s="114" t="s">
        <v>138</v>
      </c>
      <c r="D16" s="115"/>
      <c r="E16" s="116" t="s">
        <v>140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151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156</v>
      </c>
      <c r="AL16" s="62"/>
      <c r="AM16" s="62"/>
      <c r="AN16" s="62"/>
      <c r="AO16" s="37" t="s">
        <v>127</v>
      </c>
      <c r="AP16" s="63" t="s">
        <v>157</v>
      </c>
      <c r="AQ16" s="62"/>
      <c r="AR16" s="62"/>
      <c r="AS16" s="64"/>
      <c r="AT16" s="54"/>
    </row>
    <row r="17" spans="1:46">
      <c r="A17" s="74" t="s">
        <v>0</v>
      </c>
      <c r="B17" s="143"/>
      <c r="C17" s="195" t="str">
        <f>IF(P16="","",P16)</f>
        <v>君津市東坂田１－１－６－６０６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3"/>
      <c r="C19" s="195" t="str">
        <f>IF(AL15="","",AL15&amp;"-"&amp;AK16&amp;"-"&amp;AP16)</f>
        <v>0439-55-1665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3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3"/>
      <c r="C21" s="215">
        <v>80</v>
      </c>
      <c r="D21" s="207"/>
      <c r="E21" s="207">
        <v>3724</v>
      </c>
      <c r="F21" s="207"/>
      <c r="G21" s="207">
        <v>7221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1" t="s">
        <v>86</v>
      </c>
      <c r="C23" s="196" t="s">
        <v>105</v>
      </c>
      <c r="D23" s="197"/>
      <c r="E23" s="198" t="s">
        <v>106</v>
      </c>
      <c r="F23" s="199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3"/>
      <c r="C24" s="184" t="s">
        <v>103</v>
      </c>
      <c r="D24" s="185"/>
      <c r="E24" s="186" t="s">
        <v>104</v>
      </c>
      <c r="F24" s="187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08" t="s">
        <v>164</v>
      </c>
      <c r="C25" s="110" t="s">
        <v>167</v>
      </c>
      <c r="D25" s="111"/>
      <c r="E25" s="112" t="s">
        <v>168</v>
      </c>
      <c r="F25" s="113"/>
      <c r="G25" s="97">
        <v>6</v>
      </c>
      <c r="H25" s="98"/>
      <c r="I25" s="101" t="s">
        <v>206</v>
      </c>
      <c r="J25" s="102"/>
      <c r="K25" s="102"/>
      <c r="L25" s="98"/>
      <c r="M25" s="97">
        <v>522907962</v>
      </c>
      <c r="N25" s="102"/>
      <c r="O25" s="98"/>
      <c r="P25" s="97">
        <v>169</v>
      </c>
      <c r="Q25" s="102"/>
      <c r="R25" s="102"/>
      <c r="S25" s="102"/>
      <c r="T25" s="104"/>
      <c r="U25" s="1"/>
      <c r="V25" s="1"/>
      <c r="W25" s="1"/>
      <c r="X25" s="1"/>
      <c r="Y25" s="209">
        <v>11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165</v>
      </c>
      <c r="D26" s="115"/>
      <c r="E26" s="116" t="s">
        <v>166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171</v>
      </c>
      <c r="D27" s="111"/>
      <c r="E27" s="112" t="s">
        <v>172</v>
      </c>
      <c r="F27" s="113"/>
      <c r="G27" s="97">
        <v>6</v>
      </c>
      <c r="H27" s="98"/>
      <c r="I27" s="101" t="s">
        <v>207</v>
      </c>
      <c r="J27" s="102"/>
      <c r="K27" s="102"/>
      <c r="L27" s="98"/>
      <c r="M27" s="97">
        <v>522669181</v>
      </c>
      <c r="N27" s="102"/>
      <c r="O27" s="98"/>
      <c r="P27" s="97">
        <v>165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169</v>
      </c>
      <c r="D28" s="115"/>
      <c r="E28" s="116" t="s">
        <v>170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174</v>
      </c>
      <c r="D29" s="111"/>
      <c r="E29" s="112" t="s">
        <v>175</v>
      </c>
      <c r="F29" s="113"/>
      <c r="G29" s="97">
        <v>6</v>
      </c>
      <c r="H29" s="98"/>
      <c r="I29" s="101" t="s">
        <v>208</v>
      </c>
      <c r="J29" s="102"/>
      <c r="K29" s="102"/>
      <c r="L29" s="98"/>
      <c r="M29" s="97">
        <v>519652363</v>
      </c>
      <c r="N29" s="102"/>
      <c r="O29" s="98"/>
      <c r="P29" s="97">
        <v>148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173</v>
      </c>
      <c r="D30" s="115"/>
      <c r="E30" s="116" t="s">
        <v>176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177</v>
      </c>
      <c r="D31" s="111"/>
      <c r="E31" s="112" t="s">
        <v>179</v>
      </c>
      <c r="F31" s="113"/>
      <c r="G31" s="97">
        <v>6</v>
      </c>
      <c r="H31" s="98"/>
      <c r="I31" s="101" t="s">
        <v>209</v>
      </c>
      <c r="J31" s="102"/>
      <c r="K31" s="102"/>
      <c r="L31" s="98"/>
      <c r="M31" s="97">
        <v>521718132</v>
      </c>
      <c r="N31" s="102"/>
      <c r="O31" s="98"/>
      <c r="P31" s="97">
        <v>151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178</v>
      </c>
      <c r="D32" s="115"/>
      <c r="E32" s="116" t="s">
        <v>180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183</v>
      </c>
      <c r="D33" s="111"/>
      <c r="E33" s="112" t="s">
        <v>184</v>
      </c>
      <c r="F33" s="113"/>
      <c r="G33" s="97">
        <v>5</v>
      </c>
      <c r="H33" s="98"/>
      <c r="I33" s="101" t="s">
        <v>210</v>
      </c>
      <c r="J33" s="102"/>
      <c r="K33" s="102"/>
      <c r="L33" s="98"/>
      <c r="M33" s="97">
        <v>521903224</v>
      </c>
      <c r="N33" s="102"/>
      <c r="O33" s="98"/>
      <c r="P33" s="97">
        <v>152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181</v>
      </c>
      <c r="D34" s="115"/>
      <c r="E34" s="116" t="s">
        <v>182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185</v>
      </c>
      <c r="D35" s="111"/>
      <c r="E35" s="112" t="s">
        <v>187</v>
      </c>
      <c r="F35" s="113"/>
      <c r="G35" s="97">
        <v>5</v>
      </c>
      <c r="H35" s="98"/>
      <c r="I35" s="101" t="s">
        <v>208</v>
      </c>
      <c r="J35" s="102"/>
      <c r="K35" s="102"/>
      <c r="L35" s="98"/>
      <c r="M35" s="97">
        <v>522547403</v>
      </c>
      <c r="N35" s="102"/>
      <c r="O35" s="98"/>
      <c r="P35" s="97">
        <v>154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186</v>
      </c>
      <c r="D36" s="115"/>
      <c r="E36" s="116" t="s">
        <v>214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188</v>
      </c>
      <c r="D37" s="111"/>
      <c r="E37" s="112" t="s">
        <v>190</v>
      </c>
      <c r="F37" s="113"/>
      <c r="G37" s="97">
        <v>4</v>
      </c>
      <c r="H37" s="98"/>
      <c r="I37" s="101" t="s">
        <v>206</v>
      </c>
      <c r="J37" s="102"/>
      <c r="K37" s="102"/>
      <c r="L37" s="98"/>
      <c r="M37" s="97">
        <v>521503127</v>
      </c>
      <c r="N37" s="102"/>
      <c r="O37" s="98"/>
      <c r="P37" s="97">
        <v>142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189</v>
      </c>
      <c r="D38" s="115"/>
      <c r="E38" s="116" t="s">
        <v>191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192</v>
      </c>
      <c r="D39" s="111"/>
      <c r="E39" s="112" t="s">
        <v>194</v>
      </c>
      <c r="F39" s="113"/>
      <c r="G39" s="97">
        <v>4</v>
      </c>
      <c r="H39" s="98"/>
      <c r="I39" s="101" t="s">
        <v>211</v>
      </c>
      <c r="J39" s="102"/>
      <c r="K39" s="102"/>
      <c r="L39" s="98"/>
      <c r="M39" s="97">
        <v>524260317</v>
      </c>
      <c r="N39" s="102"/>
      <c r="O39" s="98"/>
      <c r="P39" s="97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193</v>
      </c>
      <c r="D40" s="115"/>
      <c r="E40" s="115" t="s">
        <v>195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167</v>
      </c>
      <c r="D41" s="111"/>
      <c r="E41" s="112" t="s">
        <v>196</v>
      </c>
      <c r="F41" s="113"/>
      <c r="G41" s="97">
        <v>4</v>
      </c>
      <c r="H41" s="98"/>
      <c r="I41" s="101" t="s">
        <v>209</v>
      </c>
      <c r="J41" s="102"/>
      <c r="K41" s="102"/>
      <c r="L41" s="98"/>
      <c r="M41" s="97">
        <v>524150069</v>
      </c>
      <c r="N41" s="102"/>
      <c r="O41" s="98"/>
      <c r="P41" s="97">
        <v>145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165</v>
      </c>
      <c r="D42" s="115"/>
      <c r="E42" s="116" t="s">
        <v>197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198</v>
      </c>
      <c r="D43" s="111"/>
      <c r="E43" s="112" t="s">
        <v>200</v>
      </c>
      <c r="F43" s="113"/>
      <c r="G43" s="97">
        <v>4</v>
      </c>
      <c r="H43" s="98"/>
      <c r="I43" s="101" t="s">
        <v>212</v>
      </c>
      <c r="J43" s="102"/>
      <c r="K43" s="102"/>
      <c r="L43" s="98"/>
      <c r="M43" s="97">
        <v>525222963</v>
      </c>
      <c r="N43" s="102"/>
      <c r="O43" s="98"/>
      <c r="P43" s="97">
        <v>130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199</v>
      </c>
      <c r="D44" s="115"/>
      <c r="E44" s="115" t="s">
        <v>201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167</v>
      </c>
      <c r="D45" s="111"/>
      <c r="E45" s="112" t="s">
        <v>202</v>
      </c>
      <c r="F45" s="113"/>
      <c r="G45" s="97">
        <v>4</v>
      </c>
      <c r="H45" s="98"/>
      <c r="I45" s="101" t="s">
        <v>212</v>
      </c>
      <c r="J45" s="102"/>
      <c r="K45" s="102"/>
      <c r="L45" s="98"/>
      <c r="M45" s="97">
        <v>525268176</v>
      </c>
      <c r="N45" s="102"/>
      <c r="O45" s="98"/>
      <c r="P45" s="97">
        <v>147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165</v>
      </c>
      <c r="D46" s="115"/>
      <c r="E46" s="116" t="s">
        <v>203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185</v>
      </c>
      <c r="D47" s="111"/>
      <c r="E47" s="112" t="s">
        <v>204</v>
      </c>
      <c r="F47" s="113"/>
      <c r="G47" s="97">
        <v>3</v>
      </c>
      <c r="H47" s="98"/>
      <c r="I47" s="101" t="s">
        <v>208</v>
      </c>
      <c r="J47" s="102"/>
      <c r="K47" s="102"/>
      <c r="L47" s="98"/>
      <c r="M47" s="97">
        <v>522547410</v>
      </c>
      <c r="N47" s="102"/>
      <c r="O47" s="98"/>
      <c r="P47" s="97">
        <v>133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9"/>
      <c r="B48" s="190"/>
      <c r="C48" s="191" t="s">
        <v>186</v>
      </c>
      <c r="D48" s="192"/>
      <c r="E48" s="193" t="s">
        <v>205</v>
      </c>
      <c r="F48" s="194"/>
      <c r="G48" s="175"/>
      <c r="H48" s="188"/>
      <c r="I48" s="175"/>
      <c r="J48" s="132"/>
      <c r="K48" s="132"/>
      <c r="L48" s="188"/>
      <c r="M48" s="175"/>
      <c r="N48" s="132"/>
      <c r="O48" s="188"/>
      <c r="P48" s="175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213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85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11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200776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君津市東坂田１－１－６－６０６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下川</v>
      </c>
      <c r="D20" s="13" t="str">
        <f>IF(入力!E12="","",入力!E12)</f>
        <v>秀明</v>
      </c>
      <c r="E20" s="13" t="str">
        <f>IF(入力!C11="","",入力!C11)</f>
        <v>シモカワ</v>
      </c>
      <c r="F20" s="13" t="str">
        <f>IF(入力!E11="","",入力!E11)</f>
        <v>ヒデアキ</v>
      </c>
      <c r="G20" s="13">
        <f>IF(入力!G11="","",入力!G11)</f>
        <v>523167938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1121</v>
      </c>
      <c r="T20" s="13" t="str">
        <f>IF(入力!P12="","",入力!P12)</f>
        <v>君津市常代2-2-6</v>
      </c>
      <c r="U20" s="13" t="str">
        <f>IF(入力!AL11="","",入力!AL11)</f>
        <v>090</v>
      </c>
      <c r="V20" s="13" t="str">
        <f>IF(入力!AK12="","",入力!AK12)</f>
        <v>5476</v>
      </c>
      <c r="W20" s="13" t="str">
        <f>IF(入力!AP12="","",入力!AP12)</f>
        <v>1278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君津市東坂田１－１－６－６０６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唯乃</v>
      </c>
      <c r="E24" s="51" t="str">
        <f>VLOOKUP($B$51,$A$53:$F$352,5)</f>
        <v>スズキ</v>
      </c>
      <c r="F24" s="51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唯乃</v>
      </c>
      <c r="E53" s="13" t="str">
        <f>IF(入力!C25="","",入力!C25)</f>
        <v>スズキ</v>
      </c>
      <c r="F53" s="13" t="str">
        <f>IF(入力!E25="","",入力!E25)</f>
        <v>ユノ</v>
      </c>
      <c r="G53" s="13">
        <f>IF(入力!M25="","",入力!M25)</f>
        <v>522907962</v>
      </c>
      <c r="H53" s="13" t="str">
        <f>IF(入力!I25="","",入力!I25)</f>
        <v>請西小学校</v>
      </c>
      <c r="I53" s="13">
        <f>IF(入力!G25="","",入力!G25)</f>
        <v>6</v>
      </c>
      <c r="J53" s="13">
        <f>IF(入力!P25="","",入力!P25)</f>
        <v>169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松下</v>
      </c>
      <c r="D54" s="13" t="str">
        <f>IF(入力!E28="","",入力!E28)</f>
        <v>瑛南</v>
      </c>
      <c r="E54" s="13" t="str">
        <f>IF(入力!C27="","",入力!C27)</f>
        <v>マツシタ</v>
      </c>
      <c r="F54" s="13" t="str">
        <f>IF(入力!E27="","",入力!E27)</f>
        <v>エナ</v>
      </c>
      <c r="G54" s="13">
        <f>IF(入力!M27="","",入力!M27)</f>
        <v>522669181</v>
      </c>
      <c r="H54" s="13" t="str">
        <f>IF(入力!I27="","",入力!I27)</f>
        <v>富津小学校</v>
      </c>
      <c r="I54" s="13">
        <f>IF(入力!G27="","",入力!G27)</f>
        <v>6</v>
      </c>
      <c r="J54" s="13">
        <f>IF(入力!P27="","",入力!P27)</f>
        <v>165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実昊</v>
      </c>
      <c r="E55" s="13" t="str">
        <f>IF(入力!C29="","",入力!C29)</f>
        <v>サトウ</v>
      </c>
      <c r="F55" s="13" t="str">
        <f>IF(入力!E29="","",入力!E29)</f>
        <v>ミソラ</v>
      </c>
      <c r="G55" s="13">
        <f>IF(入力!M29="","",入力!M29)</f>
        <v>519652363</v>
      </c>
      <c r="H55" s="13" t="str">
        <f>IF(入力!I29="","",入力!I29)</f>
        <v>周西小学校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黒澤</v>
      </c>
      <c r="D56" s="13" t="str">
        <f>IF(入力!E32="","",入力!E32)</f>
        <v>杏心</v>
      </c>
      <c r="E56" s="13" t="str">
        <f>IF(入力!C31="","",入力!C31)</f>
        <v>クロサワ</v>
      </c>
      <c r="F56" s="13" t="str">
        <f>IF(入力!E31="","",入力!E31)</f>
        <v>アコ</v>
      </c>
      <c r="G56" s="13">
        <f>IF(入力!M31="","",入力!M31)</f>
        <v>521718132</v>
      </c>
      <c r="H56" s="13" t="str">
        <f>IF(入力!I31="","",入力!I31)</f>
        <v>周南小学校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華</v>
      </c>
      <c r="E57" s="13" t="str">
        <f>IF(入力!C33="","",入力!C33)</f>
        <v>ヤマグチ</v>
      </c>
      <c r="F57" s="13" t="str">
        <f>IF(入力!E33="","",入力!E33)</f>
        <v>ハナ</v>
      </c>
      <c r="G57" s="13">
        <f>IF(入力!M33="","",入力!M33)</f>
        <v>521903224</v>
      </c>
      <c r="H57" s="13" t="str">
        <f>IF(入力!I33="","",入力!I33)</f>
        <v>畑沢小学校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伊藤</v>
      </c>
      <c r="D58" s="13" t="str">
        <f>IF(入力!E36="","",入力!E36)</f>
        <v>なつき</v>
      </c>
      <c r="E58" s="13" t="str">
        <f>IF(入力!C35="","",入力!C35)</f>
        <v>イトウ</v>
      </c>
      <c r="F58" s="13" t="str">
        <f>IF(入力!E35="","",入力!E35)</f>
        <v>ナツキ</v>
      </c>
      <c r="G58" s="13">
        <f>IF(入力!M35="","",入力!M35)</f>
        <v>522547403</v>
      </c>
      <c r="H58" s="13" t="str">
        <f>IF(入力!I35="","",入力!I35)</f>
        <v>周西小学校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吉田</v>
      </c>
      <c r="D59" s="13" t="str">
        <f>IF(入力!E38="","",入力!E38)</f>
        <v>結芽</v>
      </c>
      <c r="E59" s="13" t="str">
        <f>IF(入力!C37="","",入力!C37)</f>
        <v>ヨシダ</v>
      </c>
      <c r="F59" s="13" t="str">
        <f>IF(入力!E37="","",入力!E37)</f>
        <v>ユメ</v>
      </c>
      <c r="G59" s="13">
        <f>IF(入力!M37="","",入力!M37)</f>
        <v>521503127</v>
      </c>
      <c r="H59" s="13" t="str">
        <f>IF(入力!I37="","",入力!I37)</f>
        <v>請西小学校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松本</v>
      </c>
      <c r="D60" s="13" t="str">
        <f>IF(入力!E40="","",入力!E40)</f>
        <v xml:space="preserve"> 心那</v>
      </c>
      <c r="E60" s="13" t="str">
        <f>IF(入力!C39="","",入力!C39)</f>
        <v>マツモト</v>
      </c>
      <c r="F60" s="13" t="str">
        <f>IF(入力!E39="","",入力!E39)</f>
        <v>ココナ</v>
      </c>
      <c r="G60" s="13">
        <f>IF(入力!M39="","",入力!M39)</f>
        <v>524260317</v>
      </c>
      <c r="H60" s="13" t="str">
        <f>IF(入力!I39="","",入力!I39)</f>
        <v>小糸小学校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歩里</v>
      </c>
      <c r="E61" s="13" t="str">
        <f>IF(入力!C41="","",入力!C41)</f>
        <v>スズキ</v>
      </c>
      <c r="F61" s="13" t="str">
        <f>IF(入力!E41="","",入力!E41)</f>
        <v>アユリ</v>
      </c>
      <c r="G61" s="13">
        <f>IF(入力!M41="","",入力!M41)</f>
        <v>524150069</v>
      </c>
      <c r="H61" s="13" t="str">
        <f>IF(入力!I41="","",入力!I41)</f>
        <v>周南小学校</v>
      </c>
      <c r="I61" s="13">
        <f>IF(入力!G41="","",入力!G41)</f>
        <v>4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平野</v>
      </c>
      <c r="D62" s="13" t="str">
        <f>IF(入力!E44="","",入力!E44)</f>
        <v xml:space="preserve"> 萩花</v>
      </c>
      <c r="E62" s="13" t="str">
        <f>IF(入力!C43="","",入力!C43)</f>
        <v>ヒラノ</v>
      </c>
      <c r="F62" s="13" t="str">
        <f>IF(入力!E43="","",入力!E43)</f>
        <v>シュウカ</v>
      </c>
      <c r="G62" s="13">
        <f>IF(入力!M43="","",入力!M43)</f>
        <v>525222963</v>
      </c>
      <c r="H62" s="13" t="str">
        <f>IF(入力!I43="","",入力!I43)</f>
        <v>南子安小学校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こなつ</v>
      </c>
      <c r="E63" s="13" t="str">
        <f>IF(入力!C45="","",入力!C45)</f>
        <v>スズキ</v>
      </c>
      <c r="F63" s="13" t="str">
        <f>IF(入力!E45="","",入力!E45)</f>
        <v>コナツ</v>
      </c>
      <c r="G63" s="13">
        <f>IF(入力!M45="","",入力!M45)</f>
        <v>525268176</v>
      </c>
      <c r="H63" s="13" t="str">
        <f>IF(入力!I45="","",入力!I45)</f>
        <v>南子安小学校</v>
      </c>
      <c r="I63" s="13">
        <f>IF(入力!G45="","",入力!G45)</f>
        <v>4</v>
      </c>
      <c r="J63" s="13">
        <f>IF(入力!P45="","",入力!P45)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みさき</v>
      </c>
      <c r="E64" s="13" t="str">
        <f>IF(入力!C47="","",入力!C47)</f>
        <v>イトウ</v>
      </c>
      <c r="F64" s="13" t="str">
        <f>IF(入力!E47="","",入力!E47)</f>
        <v>ミサキ</v>
      </c>
      <c r="G64" s="13">
        <f>IF(入力!M47="","",入力!M47)</f>
        <v>522547410</v>
      </c>
      <c r="H64" s="13" t="str">
        <f>IF(入力!I47="","",入力!I47)</f>
        <v>周西小学校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2024-09-23T08:42:22Z</dcterms:modified>
</cp:coreProperties>
</file>