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8_{64DD4264-CA6C-4E99-BFDE-2B9EBCA8E632}" xr6:coauthVersionLast="47" xr6:coauthVersionMax="47" xr10:uidLastSave="{00000000-0000-0000-0000-000000000000}"/>
  <workbookProtection lockStructure="1"/>
  <bookViews>
    <workbookView xWindow="-48" yWindow="-48" windowWidth="23136" windowHeight="12336"/>
  </bookViews>
  <sheets>
    <sheet name="入力" sheetId="1" r:id="rId1"/>
    <sheet name="データ※禁入力" sheetId="2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2" l="1"/>
  <c r="I5" i="2"/>
  <c r="A7" i="2"/>
  <c r="B7" i="2"/>
  <c r="C7" i="2"/>
  <c r="D7" i="2"/>
  <c r="E7" i="2"/>
  <c r="R7" i="2"/>
  <c r="S7" i="2"/>
  <c r="U7" i="2"/>
  <c r="V7" i="2"/>
  <c r="C16" i="2"/>
  <c r="D16" i="2"/>
  <c r="E16" i="2"/>
  <c r="F16" i="2"/>
  <c r="G16" i="2"/>
  <c r="H16" i="2"/>
  <c r="I16" i="2"/>
  <c r="L16" i="2"/>
  <c r="R16" i="2"/>
  <c r="S16" i="2"/>
  <c r="T16" i="2"/>
  <c r="U16" i="2"/>
  <c r="V16" i="2"/>
  <c r="W16" i="2"/>
  <c r="C17" i="2"/>
  <c r="D17" i="2"/>
  <c r="E17" i="2"/>
  <c r="F17" i="2"/>
  <c r="G17" i="2"/>
  <c r="H17" i="2"/>
  <c r="I17" i="2"/>
  <c r="L17" i="2"/>
  <c r="R17" i="2"/>
  <c r="S17" i="2"/>
  <c r="T17" i="2"/>
  <c r="U17" i="2"/>
  <c r="V17" i="2"/>
  <c r="W17" i="2"/>
  <c r="C20" i="2"/>
  <c r="D20" i="2"/>
  <c r="E20" i="2"/>
  <c r="F20" i="2"/>
  <c r="G20" i="2"/>
  <c r="H20" i="2"/>
  <c r="I20" i="2"/>
  <c r="L20" i="2"/>
  <c r="R20" i="2"/>
  <c r="S20" i="2"/>
  <c r="T20" i="2"/>
  <c r="U20" i="2"/>
  <c r="V20" i="2"/>
  <c r="W20" i="2"/>
  <c r="G21" i="2"/>
  <c r="H21" i="2"/>
  <c r="I21" i="2"/>
  <c r="L21" i="2"/>
  <c r="R21" i="2"/>
  <c r="S21" i="2"/>
  <c r="T21" i="2"/>
  <c r="U21" i="2"/>
  <c r="V21" i="2"/>
  <c r="W21" i="2"/>
  <c r="C22" i="2"/>
  <c r="D22" i="2"/>
  <c r="E22" i="2"/>
  <c r="F22" i="2"/>
  <c r="L22" i="2"/>
  <c r="N22" i="2"/>
  <c r="O22" i="2"/>
  <c r="P22" i="2"/>
  <c r="R22" i="2"/>
  <c r="S22" i="2"/>
  <c r="T22" i="2"/>
  <c r="U22" i="2"/>
  <c r="V22" i="2"/>
  <c r="W22" i="2"/>
  <c r="C23" i="2"/>
  <c r="D23" i="2"/>
  <c r="E23" i="2"/>
  <c r="F23" i="2"/>
  <c r="G23" i="2"/>
  <c r="H23" i="2"/>
  <c r="I23" i="2"/>
  <c r="G24" i="2"/>
  <c r="H24" i="2"/>
  <c r="B51" i="2"/>
  <c r="C24" i="2" s="1"/>
  <c r="B53" i="2"/>
  <c r="C53" i="2"/>
  <c r="D53" i="2"/>
  <c r="E53" i="2"/>
  <c r="F53" i="2"/>
  <c r="G53" i="2"/>
  <c r="H53" i="2"/>
  <c r="I53" i="2"/>
  <c r="J53" i="2"/>
  <c r="A54" i="2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305" i="2" s="1"/>
  <c r="A306" i="2" s="1"/>
  <c r="A307" i="2" s="1"/>
  <c r="A308" i="2" s="1"/>
  <c r="A309" i="2" s="1"/>
  <c r="A310" i="2" s="1"/>
  <c r="A311" i="2" s="1"/>
  <c r="A312" i="2" s="1"/>
  <c r="A313" i="2" s="1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327" i="2" s="1"/>
  <c r="A328" i="2" s="1"/>
  <c r="A329" i="2" s="1"/>
  <c r="A330" i="2" s="1"/>
  <c r="A331" i="2" s="1"/>
  <c r="A332" i="2" s="1"/>
  <c r="A333" i="2" s="1"/>
  <c r="A334" i="2" s="1"/>
  <c r="A335" i="2" s="1"/>
  <c r="A336" i="2" s="1"/>
  <c r="A337" i="2" s="1"/>
  <c r="A338" i="2" s="1"/>
  <c r="A339" i="2" s="1"/>
  <c r="A340" i="2" s="1"/>
  <c r="A341" i="2" s="1"/>
  <c r="A342" i="2" s="1"/>
  <c r="A343" i="2" s="1"/>
  <c r="A344" i="2" s="1"/>
  <c r="A345" i="2" s="1"/>
  <c r="A346" i="2" s="1"/>
  <c r="A347" i="2" s="1"/>
  <c r="A348" i="2" s="1"/>
  <c r="A349" i="2" s="1"/>
  <c r="A350" i="2" s="1"/>
  <c r="A351" i="2" s="1"/>
  <c r="A352" i="2" s="1"/>
  <c r="B54" i="2"/>
  <c r="C54" i="2"/>
  <c r="D54" i="2"/>
  <c r="E54" i="2"/>
  <c r="F54" i="2"/>
  <c r="G54" i="2"/>
  <c r="H54" i="2"/>
  <c r="I54" i="2"/>
  <c r="J54" i="2"/>
  <c r="B55" i="2"/>
  <c r="C55" i="2"/>
  <c r="D55" i="2"/>
  <c r="E55" i="2"/>
  <c r="F55" i="2"/>
  <c r="G55" i="2"/>
  <c r="H55" i="2"/>
  <c r="I55" i="2"/>
  <c r="J55" i="2"/>
  <c r="B56" i="2"/>
  <c r="C56" i="2"/>
  <c r="D56" i="2"/>
  <c r="E56" i="2"/>
  <c r="F56" i="2"/>
  <c r="G56" i="2"/>
  <c r="H56" i="2"/>
  <c r="I56" i="2"/>
  <c r="J56" i="2"/>
  <c r="B57" i="2"/>
  <c r="C57" i="2"/>
  <c r="D57" i="2"/>
  <c r="E57" i="2"/>
  <c r="F57" i="2"/>
  <c r="G57" i="2"/>
  <c r="H57" i="2"/>
  <c r="I57" i="2"/>
  <c r="J57" i="2"/>
  <c r="B58" i="2"/>
  <c r="C58" i="2"/>
  <c r="D58" i="2"/>
  <c r="E58" i="2"/>
  <c r="F58" i="2"/>
  <c r="G58" i="2"/>
  <c r="H58" i="2"/>
  <c r="I58" i="2"/>
  <c r="J58" i="2"/>
  <c r="B59" i="2"/>
  <c r="C59" i="2"/>
  <c r="D59" i="2"/>
  <c r="E59" i="2"/>
  <c r="F59" i="2"/>
  <c r="G59" i="2"/>
  <c r="H59" i="2"/>
  <c r="I59" i="2"/>
  <c r="J59" i="2"/>
  <c r="B60" i="2"/>
  <c r="C60" i="2"/>
  <c r="D60" i="2"/>
  <c r="E60" i="2"/>
  <c r="F60" i="2"/>
  <c r="G60" i="2"/>
  <c r="H60" i="2"/>
  <c r="I60" i="2"/>
  <c r="J60" i="2"/>
  <c r="B61" i="2"/>
  <c r="C61" i="2"/>
  <c r="D61" i="2"/>
  <c r="E61" i="2"/>
  <c r="F61" i="2"/>
  <c r="G61" i="2"/>
  <c r="H61" i="2"/>
  <c r="I61" i="2"/>
  <c r="J61" i="2"/>
  <c r="B62" i="2"/>
  <c r="C62" i="2"/>
  <c r="D62" i="2"/>
  <c r="E62" i="2"/>
  <c r="F62" i="2"/>
  <c r="G62" i="2"/>
  <c r="H62" i="2"/>
  <c r="I62" i="2"/>
  <c r="J62" i="2"/>
  <c r="B63" i="2"/>
  <c r="C63" i="2"/>
  <c r="D63" i="2"/>
  <c r="E63" i="2"/>
  <c r="F63" i="2"/>
  <c r="G63" i="2"/>
  <c r="H63" i="2"/>
  <c r="I63" i="2"/>
  <c r="J63" i="2"/>
  <c r="B64" i="2"/>
  <c r="C64" i="2"/>
  <c r="D64" i="2"/>
  <c r="E64" i="2"/>
  <c r="F64" i="2"/>
  <c r="G64" i="2"/>
  <c r="H64" i="2"/>
  <c r="I64" i="2"/>
  <c r="J64" i="2"/>
  <c r="B65" i="2"/>
  <c r="C65" i="2"/>
  <c r="D65" i="2"/>
  <c r="E65" i="2"/>
  <c r="F65" i="2"/>
  <c r="G65" i="2"/>
  <c r="H65" i="2"/>
  <c r="I65" i="2"/>
  <c r="J65" i="2"/>
  <c r="B66" i="2"/>
  <c r="C66" i="2"/>
  <c r="D66" i="2"/>
  <c r="E66" i="2"/>
  <c r="F66" i="2"/>
  <c r="G66" i="2"/>
  <c r="H66" i="2"/>
  <c r="I66" i="2"/>
  <c r="J66" i="2"/>
  <c r="B67" i="2"/>
  <c r="H67" i="2"/>
  <c r="I67" i="2"/>
  <c r="J67" i="2"/>
  <c r="B68" i="2"/>
  <c r="H68" i="2"/>
  <c r="I68" i="2"/>
  <c r="J68" i="2"/>
  <c r="B69" i="2"/>
  <c r="H69" i="2"/>
  <c r="I69" i="2"/>
  <c r="J69" i="2"/>
  <c r="B70" i="2"/>
  <c r="H70" i="2"/>
  <c r="I70" i="2"/>
  <c r="J70" i="2"/>
  <c r="B71" i="2"/>
  <c r="H71" i="2"/>
  <c r="I71" i="2"/>
  <c r="J71" i="2"/>
  <c r="B72" i="2"/>
  <c r="H72" i="2"/>
  <c r="I72" i="2"/>
  <c r="J72" i="2"/>
  <c r="B73" i="2"/>
  <c r="H73" i="2"/>
  <c r="I73" i="2"/>
  <c r="J73" i="2"/>
  <c r="B74" i="2"/>
  <c r="H74" i="2"/>
  <c r="I74" i="2"/>
  <c r="J74" i="2"/>
  <c r="B75" i="2"/>
  <c r="H75" i="2"/>
  <c r="I75" i="2"/>
  <c r="J75" i="2"/>
  <c r="B76" i="2"/>
  <c r="H76" i="2"/>
  <c r="I76" i="2"/>
  <c r="J76" i="2"/>
  <c r="B77" i="2"/>
  <c r="H77" i="2"/>
  <c r="I77" i="2"/>
  <c r="J77" i="2"/>
  <c r="B78" i="2"/>
  <c r="H78" i="2"/>
  <c r="I78" i="2"/>
  <c r="J78" i="2"/>
  <c r="B79" i="2"/>
  <c r="H79" i="2"/>
  <c r="I79" i="2"/>
  <c r="J79" i="2"/>
  <c r="B80" i="2"/>
  <c r="H80" i="2"/>
  <c r="I80" i="2"/>
  <c r="J80" i="2"/>
  <c r="AW4" i="1"/>
  <c r="AX4" i="1"/>
  <c r="AY4" i="1"/>
  <c r="C17" i="1"/>
  <c r="C19" i="1"/>
  <c r="V55" i="1"/>
  <c r="F24" i="2" l="1"/>
  <c r="E24" i="2"/>
  <c r="D24" i="2"/>
</calcChain>
</file>

<file path=xl/sharedStrings.xml><?xml version="1.0" encoding="utf-8"?>
<sst xmlns="http://schemas.openxmlformats.org/spreadsheetml/2006/main" count="257" uniqueCount="183">
  <si>
    <r>
      <t>【入</t>
    </r>
    <r>
      <rPr>
        <sz val="24"/>
        <rFont val="ＭＳ Ｐゴシック"/>
        <charset val="128"/>
      </rPr>
      <t>力用シート】</t>
    </r>
    <r>
      <rPr>
        <sz val="24"/>
        <color indexed="10"/>
        <rFont val="ＭＳ Ｐゴシック"/>
        <charset val="128"/>
      </rPr>
      <t>これ以外のシートには入力しないでください</t>
    </r>
  </si>
  <si>
    <r>
      <rPr>
        <sz val="11"/>
        <color indexed="8"/>
        <rFont val="ＭＳ Ｐゴシック"/>
        <charset val="128"/>
      </rPr>
      <t>フリガナ</t>
    </r>
  </si>
  <si>
    <t>シーフレンズ</t>
  </si>
  <si>
    <r>
      <t>性別</t>
    </r>
    <r>
      <rPr>
        <sz val="11"/>
        <color indexed="8"/>
        <rFont val="Calibri"/>
      </rPr>
      <t>(</t>
    </r>
    <r>
      <rPr>
        <sz val="11"/>
        <color indexed="8"/>
        <rFont val="ＭＳ Ｐゴシック"/>
        <charset val="128"/>
      </rPr>
      <t>男子・女子・女子Ｂ・男女混合</t>
    </r>
    <r>
      <rPr>
        <sz val="11"/>
        <color indexed="8"/>
        <rFont val="Calibri"/>
      </rPr>
      <t>)</t>
    </r>
  </si>
  <si>
    <t>チーム所在地(市郡区)</t>
  </si>
  <si>
    <t>支部名</t>
  </si>
  <si>
    <t>男子</t>
  </si>
  <si>
    <t>北支部</t>
  </si>
  <si>
    <t>南支部</t>
  </si>
  <si>
    <t>チーム名</t>
  </si>
  <si>
    <r>
      <t>ＳＥＡ</t>
    </r>
    <r>
      <rPr>
        <sz val="16"/>
        <color indexed="8"/>
        <rFont val="ＭＳ ゴシック"/>
        <charset val="128"/>
      </rPr>
      <t>フレンズ</t>
    </r>
  </si>
  <si>
    <t>女子</t>
  </si>
  <si>
    <t>南房総市</t>
  </si>
  <si>
    <t>南房総支部</t>
  </si>
  <si>
    <t>北西支部</t>
  </si>
  <si>
    <t>北東支部</t>
  </si>
  <si>
    <r>
      <t>J</t>
    </r>
    <r>
      <rPr>
        <sz val="11"/>
        <color indexed="8"/>
        <rFont val="Calibri"/>
      </rPr>
      <t>VA-MRS</t>
    </r>
    <r>
      <rPr>
        <sz val="11"/>
        <color indexed="8"/>
        <rFont val="ＭＳ Ｐゴシック"/>
        <charset val="128"/>
      </rPr>
      <t>チームID</t>
    </r>
  </si>
  <si>
    <t>チームID(大会プログラム用)</t>
  </si>
  <si>
    <t>最寄駅</t>
  </si>
  <si>
    <r>
      <t>女子</t>
    </r>
    <r>
      <rPr>
        <sz val="11"/>
        <color indexed="8"/>
        <rFont val="Calibri"/>
      </rPr>
      <t>B</t>
    </r>
  </si>
  <si>
    <t>MRSチームID(混合用)</t>
  </si>
  <si>
    <r>
      <t>JR</t>
    </r>
    <r>
      <rPr>
        <sz val="8"/>
        <color indexed="8"/>
        <rFont val="ＭＳ Ｐゴシック"/>
        <charset val="128"/>
      </rPr>
      <t>内房線</t>
    </r>
  </si>
  <si>
    <t>千倉</t>
  </si>
  <si>
    <t>男女混合</t>
  </si>
  <si>
    <t>支部なし</t>
  </si>
  <si>
    <r>
      <rPr>
        <sz val="11"/>
        <color indexed="8"/>
        <rFont val="ＭＳ Ｐゴシック"/>
        <charset val="128"/>
      </rPr>
      <t>監督</t>
    </r>
  </si>
  <si>
    <t>ミョウジ
苗字</t>
  </si>
  <si>
    <t>ナマエ
名前</t>
  </si>
  <si>
    <r>
      <t>JVA-MRS</t>
    </r>
    <r>
      <rPr>
        <sz val="9"/>
        <color indexed="8"/>
        <rFont val="ＭＳ Ｐゴシック"/>
        <charset val="128"/>
      </rPr>
      <t>スタッフ</t>
    </r>
    <r>
      <rPr>
        <sz val="9"/>
        <color indexed="8"/>
        <rFont val="Calibri"/>
      </rPr>
      <t>ID</t>
    </r>
  </si>
  <si>
    <r>
      <rPr>
        <sz val="9"/>
        <color indexed="8"/>
        <rFont val="ＭＳ Ｐゴシック"/>
        <charset val="128"/>
      </rPr>
      <t>日小連講習受講</t>
    </r>
    <r>
      <rPr>
        <sz val="9"/>
        <color indexed="8"/>
        <rFont val="Calibri"/>
      </rPr>
      <t>No.</t>
    </r>
  </si>
  <si>
    <r>
      <rPr>
        <sz val="9"/>
        <color indexed="8"/>
        <rFont val="ＭＳ Ｐゴシック"/>
        <charset val="128"/>
      </rPr>
      <t>日体協資格</t>
    </r>
    <r>
      <rPr>
        <sz val="9"/>
        <color indexed="8"/>
        <rFont val="Calibri"/>
      </rPr>
      <t>No.</t>
    </r>
  </si>
  <si>
    <t>自宅住所</t>
  </si>
  <si>
    <t>電話番号</t>
  </si>
  <si>
    <t>年齢</t>
  </si>
  <si>
    <t>クリハラ</t>
  </si>
  <si>
    <t>ヒサオ</t>
  </si>
  <si>
    <t>〒</t>
  </si>
  <si>
    <t>２９５</t>
  </si>
  <si>
    <t>―</t>
  </si>
  <si>
    <t>０００５</t>
  </si>
  <si>
    <t>（</t>
  </si>
  <si>
    <t>０９０</t>
  </si>
  <si>
    <t>）</t>
  </si>
  <si>
    <t>栗原</t>
  </si>
  <si>
    <t>久夫</t>
  </si>
  <si>
    <t>千葉県南房総市千倉町牧田169-1</t>
  </si>
  <si>
    <t>８０３９</t>
  </si>
  <si>
    <t>５９７３</t>
  </si>
  <si>
    <r>
      <rPr>
        <sz val="11"/>
        <color indexed="8"/>
        <rFont val="ＭＳ Ｐゴシック"/>
        <charset val="128"/>
      </rPr>
      <t>コーチ</t>
    </r>
  </si>
  <si>
    <t>タナカ</t>
  </si>
  <si>
    <t>マサアキ</t>
  </si>
  <si>
    <t>２９４</t>
  </si>
  <si>
    <t>０８０６</t>
  </si>
  <si>
    <t>田中</t>
  </si>
  <si>
    <t>正昭</t>
  </si>
  <si>
    <t>千葉県南房総市上滝田1119</t>
  </si>
  <si>
    <t>７７２７</t>
  </si>
  <si>
    <t>２１４５</t>
  </si>
  <si>
    <r>
      <rPr>
        <sz val="11"/>
        <color indexed="8"/>
        <rFont val="ＭＳ Ｐゴシック"/>
        <charset val="128"/>
      </rPr>
      <t>マネージャー</t>
    </r>
  </si>
  <si>
    <t>スズキ</t>
  </si>
  <si>
    <t>チハル</t>
  </si>
  <si>
    <t>０８２４</t>
  </si>
  <si>
    <t>鈴木</t>
  </si>
  <si>
    <t>千春</t>
  </si>
  <si>
    <t>千葉県南房総市下堀381-2</t>
  </si>
  <si>
    <t>２７３３</t>
  </si>
  <si>
    <t>０２０１</t>
  </si>
  <si>
    <r>
      <rPr>
        <sz val="11"/>
        <color indexed="8"/>
        <rFont val="ＭＳ Ｐゴシック"/>
        <charset val="128"/>
      </rPr>
      <t>帯同員</t>
    </r>
  </si>
  <si>
    <r>
      <rPr>
        <sz val="11"/>
        <color indexed="8"/>
        <rFont val="ＭＳ Ｐゴシック"/>
        <charset val="128"/>
      </rPr>
      <t xml:space="preserve">申込責任者
</t>
    </r>
    <r>
      <rPr>
        <sz val="11"/>
        <color indexed="8"/>
        <rFont val="Calibri"/>
      </rPr>
      <t>(</t>
    </r>
    <r>
      <rPr>
        <sz val="11"/>
        <color indexed="8"/>
        <rFont val="ＭＳ Ｐゴシック"/>
        <charset val="128"/>
      </rPr>
      <t>連絡責任者</t>
    </r>
    <r>
      <rPr>
        <sz val="11"/>
        <color indexed="8"/>
        <rFont val="Calibri"/>
      </rPr>
      <t>)</t>
    </r>
  </si>
  <si>
    <t>０４７０</t>
  </si>
  <si>
    <t>４４</t>
  </si>
  <si>
    <t>１２５６</t>
  </si>
  <si>
    <r>
      <rPr>
        <sz val="11"/>
        <color indexed="8"/>
        <rFont val="ＭＳ Ｐゴシック"/>
        <charset val="128"/>
      </rPr>
      <t>住所</t>
    </r>
  </si>
  <si>
    <r>
      <rPr>
        <sz val="11"/>
        <color indexed="8"/>
        <rFont val="ＭＳ Ｐゴシック"/>
        <charset val="128"/>
      </rPr>
      <t>電話番号</t>
    </r>
  </si>
  <si>
    <r>
      <rPr>
        <sz val="11"/>
        <color indexed="8"/>
        <rFont val="ＭＳ Ｐゴシック"/>
        <charset val="128"/>
      </rPr>
      <t>携帯電話番号</t>
    </r>
  </si>
  <si>
    <r>
      <t>０</t>
    </r>
    <r>
      <rPr>
        <sz val="16"/>
        <color indexed="8"/>
        <rFont val="ＭＳ Ｐゴシック"/>
        <charset val="128"/>
      </rPr>
      <t>９０</t>
    </r>
  </si>
  <si>
    <t>選手No</t>
  </si>
  <si>
    <r>
      <rPr>
        <sz val="11"/>
        <color indexed="8"/>
        <rFont val="ＭＳ Ｐゴシック"/>
        <charset val="128"/>
      </rPr>
      <t>背番号</t>
    </r>
  </si>
  <si>
    <t>ミョウジ</t>
  </si>
  <si>
    <t>ナマエ</t>
  </si>
  <si>
    <r>
      <rPr>
        <sz val="11"/>
        <color indexed="8"/>
        <rFont val="ＭＳ Ｐゴシック"/>
        <charset val="128"/>
      </rPr>
      <t>学年</t>
    </r>
  </si>
  <si>
    <r>
      <rPr>
        <sz val="11"/>
        <color indexed="8"/>
        <rFont val="ＭＳ Ｐゴシック"/>
        <charset val="128"/>
      </rPr>
      <t>学校名</t>
    </r>
  </si>
  <si>
    <r>
      <t>JVA-MRS</t>
    </r>
    <r>
      <rPr>
        <sz val="11"/>
        <color indexed="8"/>
        <rFont val="ＭＳ Ｐゴシック"/>
        <charset val="128"/>
      </rPr>
      <t>メンバー</t>
    </r>
    <r>
      <rPr>
        <sz val="11"/>
        <color indexed="8"/>
        <rFont val="Calibri"/>
      </rPr>
      <t>ID</t>
    </r>
  </si>
  <si>
    <t>身長(cm)</t>
  </si>
  <si>
    <t>苗字</t>
  </si>
  <si>
    <t>名前</t>
  </si>
  <si>
    <t>購入部数</t>
  </si>
  <si>
    <t>①</t>
  </si>
  <si>
    <t>イトウ</t>
  </si>
  <si>
    <t>リサ</t>
  </si>
  <si>
    <t>南房総市立嶺南小学校</t>
  </si>
  <si>
    <t>伊藤</t>
  </si>
  <si>
    <t>里桜</t>
  </si>
  <si>
    <t>マツザキ</t>
  </si>
  <si>
    <t>アイナ</t>
  </si>
  <si>
    <t>南房総市立千倉小学校</t>
  </si>
  <si>
    <t>松﨑</t>
  </si>
  <si>
    <t>あい奈</t>
  </si>
  <si>
    <t>ミノリ</t>
  </si>
  <si>
    <t>穂</t>
  </si>
  <si>
    <t>イシイ</t>
  </si>
  <si>
    <t>イロハ</t>
  </si>
  <si>
    <t>石井</t>
  </si>
  <si>
    <t>彩絆</t>
  </si>
  <si>
    <t>キャプテン</t>
  </si>
  <si>
    <t>ホリエ</t>
  </si>
  <si>
    <t>ノノ</t>
  </si>
  <si>
    <t>堀江</t>
  </si>
  <si>
    <t>望愛</t>
  </si>
  <si>
    <t>ハンナ</t>
  </si>
  <si>
    <t>絆杏</t>
  </si>
  <si>
    <r>
      <t>チーム紹介コメント</t>
    </r>
    <r>
      <rPr>
        <sz val="11"/>
        <color indexed="8"/>
        <rFont val="Calibri"/>
      </rPr>
      <t>(120</t>
    </r>
    <r>
      <rPr>
        <sz val="11"/>
        <color indexed="8"/>
        <rFont val="ＭＳ Ｐゴシック"/>
        <charset val="128"/>
      </rPr>
      <t>文字以内</t>
    </r>
    <r>
      <rPr>
        <sz val="11"/>
        <color indexed="8"/>
        <rFont val="Calibri"/>
      </rPr>
      <t>)</t>
    </r>
  </si>
  <si>
    <t>コメント文字数</t>
  </si>
  <si>
    <t>みんなで声を出して、一生懸命頑張ります。</t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</si>
  <si>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</si>
  <si>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</si>
  <si>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</si>
  <si>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</si>
  <si>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</si>
  <si>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</si>
  <si>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</si>
  <si>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</si>
  <si>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</si>
  <si>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コメント</t>
  </si>
  <si>
    <t>チームID</t>
  </si>
  <si>
    <t>チーム名よみ</t>
  </si>
  <si>
    <t>ブロック・支部</t>
  </si>
  <si>
    <t>郵便番号1</t>
  </si>
  <si>
    <t>郵便番号2</t>
  </si>
  <si>
    <t>都道府県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</si>
  <si>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</si>
  <si>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</si>
  <si>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</si>
  <si>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</si>
  <si>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</si>
  <si>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</si>
  <si>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</si>
  <si>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</si>
  <si>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</si>
  <si>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</si>
  <si>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</si>
  <si>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学校ID</t>
  </si>
  <si>
    <t>JVA番号1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</si>
  <si>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</si>
  <si>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</si>
  <si>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</si>
  <si>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</si>
  <si>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</si>
  <si>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</si>
  <si>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</si>
  <si>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</si>
  <si>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</si>
  <si>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</si>
  <si>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</si>
  <si>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メール</t>
  </si>
  <si>
    <t>携帯1</t>
  </si>
  <si>
    <t>携帯2</t>
  </si>
  <si>
    <t>携帯3</t>
  </si>
  <si>
    <t>外部・教職員</t>
  </si>
  <si>
    <t>住所</t>
  </si>
  <si>
    <t>電話1</t>
  </si>
  <si>
    <t>電話2</t>
  </si>
  <si>
    <t>電話3</t>
  </si>
  <si>
    <t>監督</t>
  </si>
  <si>
    <t>コーチ1</t>
  </si>
  <si>
    <t>コーチ2</t>
  </si>
  <si>
    <t>トレーナー</t>
  </si>
  <si>
    <t>マネージャー</t>
  </si>
  <si>
    <t>部長</t>
  </si>
  <si>
    <t>連絡・申込責任者</t>
  </si>
  <si>
    <t>帯同員</t>
  </si>
  <si>
    <t>キャプテン選手No</t>
  </si>
  <si>
    <t>選手No.</t>
  </si>
  <si>
    <t>背番号</t>
  </si>
  <si>
    <t>選手姓</t>
  </si>
  <si>
    <t>選手名</t>
  </si>
  <si>
    <t>選手姓よみ</t>
  </si>
  <si>
    <t>選手名よみ</t>
  </si>
  <si>
    <t>学校名</t>
  </si>
  <si>
    <t>学年</t>
  </si>
  <si>
    <t>身長</t>
  </si>
  <si>
    <t>出身校</t>
  </si>
  <si>
    <t>掲載可否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</si>
</sst>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0" formatCode="#,##0_);[Red]\(#,##0\)"/>
    <numFmt numFmtId="181" formatCode="0_ &quot;冊&quot;"/>
  </numFmts>
  <fonts count="22">
    <font>
      <sz val="11"/>
      <color indexed="8"/>
      <name val="ＭＳ Ｐゴシック"/>
      <charset val="128"/>
    </font>
    <font>
      <sz val="24"/>
      <name val="ＭＳ Ｐゴシック"/>
      <charset val="128"/>
    </font>
    <font>
      <sz val="24"/>
      <color indexed="10"/>
      <name val="ＭＳ Ｐゴシック"/>
      <charset val="128"/>
    </font>
    <font>
      <sz val="11"/>
      <color indexed="8"/>
      <name val="Calibri"/>
    </font>
    <font>
      <sz val="16"/>
      <color indexed="8"/>
      <name val="ＭＳ ゴシック"/>
      <charset val="128"/>
    </font>
    <font>
      <sz val="8"/>
      <color indexed="8"/>
      <name val="ＭＳ Ｐゴシック"/>
      <charset val="128"/>
    </font>
    <font>
      <sz val="9"/>
      <color indexed="8"/>
      <name val="ＭＳ Ｐゴシック"/>
      <charset val="128"/>
    </font>
    <font>
      <sz val="9"/>
      <color indexed="8"/>
      <name val="Calibri"/>
    </font>
    <font>
      <sz val="16"/>
      <color indexed="8"/>
      <name val="ＭＳ Ｐゴシック"/>
      <charset val="128"/>
    </font>
    <font>
      <sz val="11"/>
      <name val="ＭＳ Ｐゴシック"/>
      <charset val="128"/>
    </font>
    <font>
      <sz val="8"/>
      <color indexed="8"/>
      <name val="ＪＳＰ明朝"/>
      <charset val="128"/>
    </font>
    <font>
      <sz val="11"/>
      <color indexed="8"/>
      <name val="ＪＳＰ明朝"/>
      <charset val="128"/>
    </font>
    <font>
      <sz val="16"/>
      <color indexed="8"/>
      <name val="Calibri"/>
    </font>
    <font>
      <sz val="16"/>
      <color indexed="8"/>
      <name val="ＪＳＰ明朝"/>
      <charset val="128"/>
    </font>
    <font>
      <sz val="10"/>
      <color indexed="8"/>
      <name val="ＪＳＰ明朝"/>
      <charset val="128"/>
    </font>
    <font>
      <sz val="8"/>
      <color indexed="8"/>
      <name val="Calibri"/>
    </font>
    <font>
      <sz val="12"/>
      <color indexed="8"/>
      <name val="Calibri"/>
    </font>
    <font>
      <sz val="24"/>
      <color indexed="8"/>
      <name val="ＭＳ Ｐゴシック"/>
      <charset val="128"/>
    </font>
    <font>
      <sz val="24"/>
      <color indexed="8"/>
      <name val="Calibri"/>
    </font>
    <font>
      <sz val="11"/>
      <color indexed="8"/>
      <name val="ＭＳ ゴシック"/>
      <charset val="128"/>
    </font>
    <font>
      <sz val="11"/>
      <color indexed="8"/>
      <name val="ＭＳ Ｐゴシック"/>
      <charset val="128"/>
    </font>
    <font>
      <sz val="6"/>
      <name val="ＭＳ Ｐゴシック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</fills>
  <borders count="7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5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246">
    <xf numFmtId="0" fontId="0" fillId="0" borderId="0" xfId="0">
      <alignment vertical="center"/>
    </xf>
    <xf numFmtId="0" fontId="0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vertical="center"/>
    </xf>
    <xf numFmtId="0" fontId="10" fillId="0" borderId="0" xfId="0" applyNumberFormat="1" applyFont="1" applyFill="1" applyBorder="1" applyAlignment="1" applyProtection="1">
      <alignment vertical="center"/>
    </xf>
    <xf numFmtId="0" fontId="9" fillId="0" borderId="0" xfId="1" applyNumberFormat="1" applyFont="1" applyFill="1" applyBorder="1" applyAlignment="1" applyProtection="1">
      <alignment vertical="center" shrinkToFit="1"/>
    </xf>
    <xf numFmtId="0" fontId="9" fillId="3" borderId="1" xfId="1" applyNumberFormat="1" applyFont="1" applyFill="1" applyBorder="1" applyAlignment="1" applyProtection="1">
      <alignment vertical="center" shrinkToFit="1"/>
    </xf>
    <xf numFmtId="0" fontId="9" fillId="3" borderId="2" xfId="1" applyNumberFormat="1" applyFont="1" applyFill="1" applyBorder="1" applyAlignment="1" applyProtection="1">
      <alignment vertical="center" shrinkToFit="1"/>
    </xf>
    <xf numFmtId="0" fontId="9" fillId="3" borderId="3" xfId="1" applyNumberFormat="1" applyFont="1" applyFill="1" applyBorder="1" applyAlignment="1" applyProtection="1">
      <alignment vertical="center" shrinkToFit="1"/>
    </xf>
    <xf numFmtId="2" fontId="9" fillId="0" borderId="0" xfId="1" applyNumberFormat="1" applyFont="1" applyFill="1" applyBorder="1" applyAlignment="1" applyProtection="1">
      <alignment vertical="center" shrinkToFit="1"/>
    </xf>
    <xf numFmtId="2" fontId="9" fillId="0" borderId="4" xfId="1" applyNumberFormat="1" applyFont="1" applyFill="1" applyBorder="1" applyAlignment="1" applyProtection="1">
      <alignment vertical="center" shrinkToFit="1"/>
    </xf>
    <xf numFmtId="0" fontId="9" fillId="0" borderId="5" xfId="1" applyNumberFormat="1" applyFont="1" applyFill="1" applyBorder="1" applyAlignment="1" applyProtection="1">
      <alignment vertical="center" shrinkToFit="1"/>
    </xf>
    <xf numFmtId="14" fontId="9" fillId="0" borderId="6" xfId="1" applyNumberFormat="1" applyFont="1" applyFill="1" applyBorder="1" applyAlignment="1" applyProtection="1">
      <alignment vertical="center" shrinkToFit="1"/>
    </xf>
    <xf numFmtId="14" fontId="9" fillId="0" borderId="0" xfId="1" applyNumberFormat="1" applyFont="1" applyFill="1" applyBorder="1" applyAlignment="1" applyProtection="1">
      <alignment vertical="center" shrinkToFit="1"/>
    </xf>
    <xf numFmtId="0" fontId="9" fillId="0" borderId="7" xfId="1" applyNumberFormat="1" applyFont="1" applyFill="1" applyBorder="1" applyAlignment="1" applyProtection="1">
      <alignment vertical="center" shrinkToFit="1"/>
    </xf>
    <xf numFmtId="0" fontId="9" fillId="0" borderId="8" xfId="1" applyNumberFormat="1" applyFont="1" applyFill="1" applyBorder="1" applyAlignment="1" applyProtection="1">
      <alignment vertical="center" shrinkToFit="1"/>
    </xf>
    <xf numFmtId="0" fontId="9" fillId="0" borderId="9" xfId="1" applyNumberFormat="1" applyFont="1" applyFill="1" applyBorder="1" applyAlignment="1" applyProtection="1">
      <alignment vertical="center" shrinkToFit="1"/>
    </xf>
    <xf numFmtId="0" fontId="9" fillId="0" borderId="4" xfId="1" applyNumberFormat="1" applyFont="1" applyFill="1" applyBorder="1" applyAlignment="1" applyProtection="1">
      <alignment vertical="center" shrinkToFit="1"/>
    </xf>
    <xf numFmtId="0" fontId="9" fillId="0" borderId="6" xfId="1" applyNumberFormat="1" applyFont="1" applyFill="1" applyBorder="1" applyAlignment="1" applyProtection="1">
      <alignment vertical="center" shrinkToFit="1"/>
    </xf>
    <xf numFmtId="0" fontId="9" fillId="0" borderId="10" xfId="1" applyNumberFormat="1" applyFont="1" applyFill="1" applyBorder="1" applyAlignment="1" applyProtection="1">
      <alignment vertical="center" shrinkToFit="1"/>
    </xf>
    <xf numFmtId="0" fontId="9" fillId="0" borderId="11" xfId="1" applyNumberFormat="1" applyFont="1" applyFill="1" applyBorder="1" applyAlignment="1" applyProtection="1">
      <alignment vertical="center" shrinkToFit="1"/>
    </xf>
    <xf numFmtId="0" fontId="9" fillId="0" borderId="12" xfId="1" applyNumberFormat="1" applyFont="1" applyFill="1" applyBorder="1" applyAlignment="1" applyProtection="1">
      <alignment vertical="center" shrinkToFit="1"/>
    </xf>
    <xf numFmtId="0" fontId="9" fillId="3" borderId="13" xfId="1" applyNumberFormat="1" applyFont="1" applyFill="1" applyBorder="1" applyAlignment="1" applyProtection="1">
      <alignment vertical="center" shrinkToFit="1"/>
    </xf>
    <xf numFmtId="0" fontId="9" fillId="3" borderId="14" xfId="1" applyNumberFormat="1" applyFont="1" applyFill="1" applyBorder="1" applyAlignment="1" applyProtection="1">
      <alignment vertical="center" shrinkToFi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0" fillId="4" borderId="15" xfId="0" applyNumberFormat="1" applyFont="1" applyFill="1" applyBorder="1" applyAlignment="1" applyProtection="1">
      <alignment vertical="center"/>
    </xf>
    <xf numFmtId="0" fontId="11" fillId="4" borderId="16" xfId="0" applyNumberFormat="1" applyFont="1" applyFill="1" applyBorder="1" applyAlignment="1" applyProtection="1">
      <alignment vertical="center"/>
    </xf>
    <xf numFmtId="180" fontId="10" fillId="4" borderId="16" xfId="0" applyNumberFormat="1" applyFont="1" applyFill="1" applyBorder="1" applyAlignment="1" applyProtection="1">
      <alignment vertical="center"/>
    </xf>
    <xf numFmtId="180" fontId="10" fillId="0" borderId="16" xfId="0" applyNumberFormat="1" applyFont="1" applyFill="1" applyBorder="1" applyAlignment="1" applyProtection="1">
      <alignment vertical="center"/>
    </xf>
    <xf numFmtId="0" fontId="12" fillId="0" borderId="16" xfId="0" applyNumberFormat="1" applyFont="1" applyFill="1" applyBorder="1" applyAlignment="1" applyProtection="1">
      <alignment vertical="center"/>
      <protection locked="0"/>
    </xf>
    <xf numFmtId="0" fontId="12" fillId="0" borderId="17" xfId="0" applyNumberFormat="1" applyFont="1" applyFill="1" applyBorder="1" applyAlignment="1" applyProtection="1">
      <alignment vertical="center"/>
      <protection locked="0"/>
    </xf>
    <xf numFmtId="0" fontId="12" fillId="0" borderId="18" xfId="0" applyNumberFormat="1" applyFont="1" applyFill="1" applyBorder="1" applyAlignment="1" applyProtection="1">
      <alignment vertical="center"/>
      <protection locked="0"/>
    </xf>
    <xf numFmtId="0" fontId="12" fillId="0" borderId="19" xfId="0" applyNumberFormat="1" applyFont="1" applyFill="1" applyBorder="1" applyAlignment="1" applyProtection="1">
      <alignment vertical="center"/>
      <protection locked="0"/>
    </xf>
    <xf numFmtId="0" fontId="3" fillId="4" borderId="3" xfId="0" applyNumberFormat="1" applyFont="1" applyFill="1" applyBorder="1" applyAlignment="1" applyProtection="1">
      <alignment vertical="center"/>
    </xf>
    <xf numFmtId="0" fontId="3" fillId="4" borderId="9" xfId="0" applyNumberFormat="1" applyFont="1" applyFill="1" applyBorder="1" applyAlignment="1" applyProtection="1">
      <alignment vertical="center"/>
    </xf>
    <xf numFmtId="0" fontId="0" fillId="3" borderId="20" xfId="0" applyNumberFormat="1" applyFont="1" applyFill="1" applyBorder="1" applyAlignment="1" applyProtection="1">
      <alignment vertical="center"/>
    </xf>
    <xf numFmtId="0" fontId="10" fillId="0" borderId="15" xfId="0" applyNumberFormat="1" applyFont="1" applyFill="1" applyBorder="1" applyAlignment="1" applyProtection="1">
      <alignment horizontal="left" vertical="center"/>
    </xf>
    <xf numFmtId="0" fontId="10" fillId="0" borderId="17" xfId="0" applyNumberFormat="1" applyFont="1" applyFill="1" applyBorder="1" applyAlignment="1" applyProtection="1">
      <alignment horizontal="left" vertical="center"/>
    </xf>
    <xf numFmtId="0" fontId="10" fillId="0" borderId="21" xfId="0" applyNumberFormat="1" applyFont="1" applyFill="1" applyBorder="1" applyAlignment="1" applyProtection="1">
      <alignment horizontal="left" vertical="center"/>
    </xf>
    <xf numFmtId="0" fontId="10" fillId="4" borderId="15" xfId="0" applyNumberFormat="1" applyFont="1" applyFill="1" applyBorder="1" applyAlignment="1" applyProtection="1">
      <alignment horizontal="left" vertical="center"/>
    </xf>
    <xf numFmtId="0" fontId="10" fillId="4" borderId="17" xfId="0" applyNumberFormat="1" applyFont="1" applyFill="1" applyBorder="1" applyAlignment="1" applyProtection="1">
      <alignment horizontal="left" vertical="center"/>
    </xf>
    <xf numFmtId="0" fontId="10" fillId="4" borderId="21" xfId="0" applyNumberFormat="1" applyFont="1" applyFill="1" applyBorder="1" applyAlignment="1" applyProtection="1">
      <alignment horizontal="left" vertical="center"/>
    </xf>
    <xf numFmtId="0" fontId="0" fillId="4" borderId="15" xfId="0" applyNumberFormat="1" applyFont="1" applyFill="1" applyBorder="1" applyAlignment="1" applyProtection="1">
      <alignment vertical="center"/>
    </xf>
    <xf numFmtId="0" fontId="0" fillId="4" borderId="16" xfId="0" applyNumberFormat="1" applyFont="1" applyFill="1" applyBorder="1" applyAlignment="1" applyProtection="1">
      <alignment vertical="center"/>
    </xf>
    <xf numFmtId="0" fontId="3" fillId="4" borderId="22" xfId="0" applyNumberFormat="1" applyFont="1" applyFill="1" applyBorder="1" applyAlignment="1" applyProtection="1">
      <alignment vertical="center"/>
    </xf>
    <xf numFmtId="0" fontId="0" fillId="4" borderId="11" xfId="0" applyNumberFormat="1" applyFont="1" applyFill="1" applyBorder="1" applyAlignment="1" applyProtection="1">
      <alignment vertical="center"/>
    </xf>
    <xf numFmtId="0" fontId="0" fillId="4" borderId="0" xfId="0" applyNumberFormat="1" applyFont="1" applyFill="1" applyBorder="1" applyAlignment="1" applyProtection="1">
      <alignment vertical="center"/>
    </xf>
    <xf numFmtId="0" fontId="3" fillId="4" borderId="23" xfId="0" applyNumberFormat="1" applyFont="1" applyFill="1" applyBorder="1" applyAlignment="1" applyProtection="1">
      <alignment vertical="center"/>
    </xf>
    <xf numFmtId="0" fontId="0" fillId="4" borderId="24" xfId="0" applyNumberFormat="1" applyFont="1" applyFill="1" applyBorder="1" applyAlignment="1" applyProtection="1">
      <alignment vertical="center"/>
    </xf>
    <xf numFmtId="0" fontId="0" fillId="4" borderId="18" xfId="0" applyNumberFormat="1" applyFont="1" applyFill="1" applyBorder="1" applyAlignment="1" applyProtection="1">
      <alignment vertical="center"/>
    </xf>
    <xf numFmtId="0" fontId="3" fillId="4" borderId="25" xfId="0" applyNumberFormat="1" applyFont="1" applyFill="1" applyBorder="1" applyAlignment="1" applyProtection="1">
      <alignment vertical="center"/>
    </xf>
    <xf numFmtId="0" fontId="9" fillId="3" borderId="26" xfId="1" applyNumberFormat="1" applyFont="1" applyFill="1" applyBorder="1" applyAlignment="1" applyProtection="1">
      <alignment vertical="center" shrinkToFit="1"/>
    </xf>
    <xf numFmtId="0" fontId="9" fillId="5" borderId="8" xfId="1" applyNumberFormat="1" applyFont="1" applyFill="1" applyBorder="1" applyAlignment="1" applyProtection="1">
      <alignment vertical="center" shrinkToFit="1"/>
    </xf>
    <xf numFmtId="0" fontId="9" fillId="5" borderId="7" xfId="1" applyNumberFormat="1" applyFont="1" applyFill="1" applyBorder="1" applyAlignment="1" applyProtection="1">
      <alignment vertical="center" shrinkToFit="1"/>
    </xf>
    <xf numFmtId="0" fontId="17" fillId="0" borderId="0" xfId="0" applyNumberFormat="1" applyFont="1" applyFill="1" applyBorder="1" applyAlignment="1" applyProtection="1">
      <alignment horizontal="left" vertical="center"/>
    </xf>
    <xf numFmtId="0" fontId="18" fillId="0" borderId="0" xfId="0" applyNumberFormat="1" applyFont="1" applyFill="1" applyBorder="1" applyAlignment="1" applyProtection="1">
      <alignment horizontal="left" vertical="center"/>
    </xf>
    <xf numFmtId="0" fontId="3" fillId="3" borderId="48" xfId="0" applyNumberFormat="1" applyFont="1" applyFill="1" applyBorder="1" applyAlignment="1" applyProtection="1">
      <alignment horizontal="center" vertical="center" wrapText="1"/>
    </xf>
    <xf numFmtId="0" fontId="3" fillId="3" borderId="49" xfId="0" applyNumberFormat="1" applyFont="1" applyFill="1" applyBorder="1" applyAlignment="1" applyProtection="1">
      <alignment horizontal="center" vertical="center" wrapText="1"/>
    </xf>
    <xf numFmtId="0" fontId="4" fillId="0" borderId="77" xfId="0" applyNumberFormat="1" applyFont="1" applyFill="1" applyBorder="1" applyAlignment="1" applyProtection="1">
      <alignment horizontal="center" vertical="center"/>
      <protection locked="0"/>
    </xf>
    <xf numFmtId="0" fontId="12" fillId="0" borderId="50" xfId="0" applyNumberFormat="1" applyFont="1" applyFill="1" applyBorder="1" applyAlignment="1" applyProtection="1">
      <alignment horizontal="center" vertical="center"/>
      <protection locked="0"/>
    </xf>
    <xf numFmtId="0" fontId="12" fillId="0" borderId="49" xfId="0" applyNumberFormat="1" applyFont="1" applyFill="1" applyBorder="1" applyAlignment="1" applyProtection="1">
      <alignment horizontal="center" vertical="center"/>
      <protection locked="0"/>
    </xf>
    <xf numFmtId="0" fontId="0" fillId="3" borderId="42" xfId="0" applyNumberFormat="1" applyFont="1" applyFill="1" applyBorder="1" applyAlignment="1" applyProtection="1">
      <alignment horizontal="center" vertical="center"/>
    </xf>
    <xf numFmtId="0" fontId="3" fillId="3" borderId="43" xfId="0" applyNumberFormat="1" applyFont="1" applyFill="1" applyBorder="1" applyAlignment="1" applyProtection="1">
      <alignment horizontal="center" vertical="center"/>
    </xf>
    <xf numFmtId="0" fontId="3" fillId="3" borderId="68" xfId="0" applyNumberFormat="1" applyFont="1" applyFill="1" applyBorder="1" applyAlignment="1" applyProtection="1">
      <alignment horizontal="center" vertical="center"/>
    </xf>
    <xf numFmtId="0" fontId="0" fillId="3" borderId="43" xfId="0" applyNumberFormat="1" applyFont="1" applyFill="1" applyBorder="1" applyAlignment="1" applyProtection="1">
      <alignment horizontal="center" vertical="center"/>
    </xf>
    <xf numFmtId="0" fontId="0" fillId="3" borderId="2" xfId="0" applyNumberFormat="1" applyFont="1" applyFill="1" applyBorder="1" applyAlignment="1" applyProtection="1">
      <alignment horizontal="center" vertical="center"/>
    </xf>
    <xf numFmtId="0" fontId="0" fillId="3" borderId="51" xfId="0" applyNumberFormat="1" applyFont="1" applyFill="1" applyBorder="1" applyAlignment="1" applyProtection="1">
      <alignment horizontal="center" vertical="center"/>
    </xf>
    <xf numFmtId="0" fontId="3" fillId="3" borderId="29" xfId="0" applyNumberFormat="1" applyFont="1" applyFill="1" applyBorder="1" applyAlignment="1" applyProtection="1">
      <alignment horizontal="center" vertical="center"/>
    </xf>
    <xf numFmtId="0" fontId="8" fillId="0" borderId="28" xfId="0" applyNumberFormat="1" applyFont="1" applyFill="1" applyBorder="1" applyAlignment="1" applyProtection="1">
      <alignment horizontal="center" vertical="center"/>
      <protection locked="0"/>
    </xf>
    <xf numFmtId="0" fontId="12" fillId="0" borderId="21" xfId="0" applyNumberFormat="1" applyFont="1" applyFill="1" applyBorder="1" applyAlignment="1" applyProtection="1">
      <alignment horizontal="center" vertical="center"/>
      <protection locked="0"/>
    </xf>
    <xf numFmtId="0" fontId="12" fillId="0" borderId="29" xfId="0" applyNumberFormat="1" applyFont="1" applyFill="1" applyBorder="1" applyAlignment="1" applyProtection="1">
      <alignment horizontal="center" vertical="center"/>
      <protection locked="0"/>
    </xf>
    <xf numFmtId="0" fontId="3" fillId="7" borderId="28" xfId="0" applyNumberFormat="1" applyFont="1" applyFill="1" applyBorder="1" applyAlignment="1" applyProtection="1">
      <alignment horizontal="center" vertical="center"/>
      <protection locked="0"/>
    </xf>
    <xf numFmtId="0" fontId="3" fillId="7" borderId="21" xfId="0" applyNumberFormat="1" applyFont="1" applyFill="1" applyBorder="1" applyAlignment="1" applyProtection="1">
      <alignment horizontal="center" vertical="center"/>
      <protection locked="0"/>
    </xf>
    <xf numFmtId="0" fontId="3" fillId="7" borderId="29" xfId="0" applyNumberFormat="1" applyFont="1" applyFill="1" applyBorder="1" applyAlignment="1" applyProtection="1">
      <alignment horizontal="center" vertical="center"/>
      <protection locked="0"/>
    </xf>
    <xf numFmtId="0" fontId="0" fillId="0" borderId="44" xfId="0" applyNumberFormat="1" applyFont="1" applyFill="1" applyBorder="1" applyAlignment="1" applyProtection="1">
      <alignment horizontal="center" vertical="center"/>
      <protection locked="0"/>
    </xf>
    <xf numFmtId="0" fontId="0" fillId="0" borderId="45" xfId="0" applyNumberFormat="1" applyFont="1" applyFill="1" applyBorder="1" applyAlignment="1" applyProtection="1">
      <alignment horizontal="center" vertical="center"/>
      <protection locked="0"/>
    </xf>
    <xf numFmtId="0" fontId="0" fillId="7" borderId="8" xfId="0" applyNumberFormat="1" applyFont="1" applyFill="1" applyBorder="1" applyAlignment="1" applyProtection="1">
      <alignment horizontal="center" vertical="center"/>
      <protection locked="0"/>
    </xf>
    <xf numFmtId="0" fontId="0" fillId="7" borderId="44" xfId="0" applyNumberFormat="1" applyFont="1" applyFill="1" applyBorder="1" applyAlignment="1" applyProtection="1">
      <alignment horizontal="center" vertical="center"/>
      <protection locked="0"/>
    </xf>
    <xf numFmtId="0" fontId="0" fillId="3" borderId="72" xfId="0" applyNumberFormat="1" applyFont="1" applyFill="1" applyBorder="1" applyAlignment="1" applyProtection="1">
      <alignment horizontal="center" vertical="center" shrinkToFit="1"/>
    </xf>
    <xf numFmtId="0" fontId="3" fillId="3" borderId="71" xfId="0" applyNumberFormat="1" applyFont="1" applyFill="1" applyBorder="1" applyAlignment="1" applyProtection="1">
      <alignment horizontal="center" vertical="center" shrinkToFit="1"/>
    </xf>
    <xf numFmtId="0" fontId="12" fillId="0" borderId="69" xfId="0" applyNumberFormat="1" applyFont="1" applyFill="1" applyBorder="1" applyAlignment="1" applyProtection="1">
      <alignment horizontal="center" vertical="center"/>
      <protection locked="0"/>
    </xf>
    <xf numFmtId="0" fontId="12" fillId="0" borderId="70" xfId="0" applyNumberFormat="1" applyFont="1" applyFill="1" applyBorder="1" applyAlignment="1" applyProtection="1">
      <alignment horizontal="center" vertical="center"/>
      <protection locked="0"/>
    </xf>
    <xf numFmtId="0" fontId="12" fillId="0" borderId="71" xfId="0" applyNumberFormat="1" applyFont="1" applyFill="1" applyBorder="1" applyAlignment="1" applyProtection="1">
      <alignment horizontal="center" vertical="center"/>
      <protection locked="0"/>
    </xf>
    <xf numFmtId="0" fontId="0" fillId="3" borderId="44" xfId="0" applyNumberFormat="1" applyFont="1" applyFill="1" applyBorder="1" applyAlignment="1" applyProtection="1">
      <alignment horizontal="center" vertical="center" shrinkToFit="1"/>
    </xf>
    <xf numFmtId="0" fontId="3" fillId="3" borderId="45" xfId="0" applyNumberFormat="1" applyFont="1" applyFill="1" applyBorder="1" applyAlignment="1" applyProtection="1">
      <alignment horizontal="center" vertical="center" shrinkToFit="1"/>
    </xf>
    <xf numFmtId="0" fontId="3" fillId="3" borderId="75" xfId="0" applyNumberFormat="1" applyFont="1" applyFill="1" applyBorder="1" applyAlignment="1" applyProtection="1">
      <alignment horizontal="center" vertical="center" shrinkToFit="1"/>
    </xf>
    <xf numFmtId="0" fontId="0" fillId="3" borderId="8" xfId="0" applyNumberFormat="1" applyFont="1" applyFill="1" applyBorder="1" applyAlignment="1" applyProtection="1">
      <alignment horizontal="center" vertical="center"/>
    </xf>
    <xf numFmtId="0" fontId="0" fillId="3" borderId="44" xfId="0" applyNumberFormat="1" applyFont="1" applyFill="1" applyBorder="1" applyAlignment="1" applyProtection="1">
      <alignment horizontal="center" vertical="center"/>
    </xf>
    <xf numFmtId="0" fontId="0" fillId="3" borderId="73" xfId="0" applyNumberFormat="1" applyFont="1" applyFill="1" applyBorder="1" applyAlignment="1" applyProtection="1">
      <alignment horizontal="center" vertical="center" shrinkToFit="1"/>
    </xf>
    <xf numFmtId="0" fontId="3" fillId="3" borderId="74" xfId="0" applyNumberFormat="1" applyFont="1" applyFill="1" applyBorder="1" applyAlignment="1" applyProtection="1">
      <alignment horizontal="center" vertical="center" shrinkToFit="1"/>
    </xf>
    <xf numFmtId="0" fontId="12" fillId="5" borderId="28" xfId="0" applyNumberFormat="1" applyFont="1" applyFill="1" applyBorder="1" applyAlignment="1" applyProtection="1">
      <alignment horizontal="center" vertical="center"/>
      <protection locked="0"/>
    </xf>
    <xf numFmtId="0" fontId="12" fillId="5" borderId="21" xfId="0" applyNumberFormat="1" applyFont="1" applyFill="1" applyBorder="1" applyAlignment="1" applyProtection="1">
      <alignment horizontal="center" vertical="center"/>
      <protection locked="0"/>
    </xf>
    <xf numFmtId="0" fontId="12" fillId="5" borderId="29" xfId="0" applyNumberFormat="1" applyFont="1" applyFill="1" applyBorder="1" applyAlignment="1" applyProtection="1">
      <alignment horizontal="center" vertical="center"/>
      <protection locked="0"/>
    </xf>
    <xf numFmtId="0" fontId="15" fillId="0" borderId="21" xfId="0" applyNumberFormat="1" applyFont="1" applyFill="1" applyBorder="1" applyAlignment="1" applyProtection="1">
      <alignment horizontal="right" vertical="center" shrinkToFit="1"/>
      <protection locked="0"/>
    </xf>
    <xf numFmtId="0" fontId="15" fillId="0" borderId="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8" xfId="0" applyNumberFormat="1" applyFont="1" applyFill="1" applyBorder="1" applyAlignment="1" applyProtection="1">
      <alignment horizontal="center" vertical="center" shrinkToFit="1"/>
      <protection locked="0"/>
    </xf>
    <xf numFmtId="0" fontId="15" fillId="0" borderId="31" xfId="0" applyNumberFormat="1" applyFont="1" applyFill="1" applyBorder="1" applyAlignment="1" applyProtection="1">
      <alignment horizontal="center" vertical="center" shrinkToFit="1"/>
      <protection locked="0"/>
    </xf>
    <xf numFmtId="0" fontId="15" fillId="0" borderId="15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6" xfId="0" applyNumberFormat="1" applyFont="1" applyFill="1" applyBorder="1" applyAlignment="1" applyProtection="1">
      <alignment horizontal="center" vertical="center" wrapText="1" shrinkToFit="1"/>
    </xf>
    <xf numFmtId="0" fontId="15" fillId="0" borderId="57" xfId="0" applyNumberFormat="1" applyFont="1" applyFill="1" applyBorder="1" applyAlignment="1" applyProtection="1">
      <alignment horizontal="center" vertical="center" shrinkToFit="1"/>
    </xf>
    <xf numFmtId="0" fontId="5" fillId="0" borderId="57" xfId="0" applyNumberFormat="1" applyFont="1" applyFill="1" applyBorder="1" applyAlignment="1" applyProtection="1">
      <alignment horizontal="center" vertical="center" wrapText="1" shrinkToFit="1"/>
    </xf>
    <xf numFmtId="0" fontId="15" fillId="0" borderId="58" xfId="0" applyNumberFormat="1" applyFont="1" applyFill="1" applyBorder="1" applyAlignment="1" applyProtection="1">
      <alignment horizontal="center" vertical="center" shrinkToFit="1"/>
    </xf>
    <xf numFmtId="0" fontId="7" fillId="3" borderId="8" xfId="0" applyNumberFormat="1" applyFont="1" applyFill="1" applyBorder="1" applyAlignment="1" applyProtection="1">
      <alignment horizontal="center" vertical="center"/>
    </xf>
    <xf numFmtId="0" fontId="0" fillId="3" borderId="45" xfId="0" applyNumberFormat="1" applyFont="1" applyFill="1" applyBorder="1" applyAlignment="1" applyProtection="1">
      <alignment horizontal="center" vertical="center"/>
    </xf>
    <xf numFmtId="0" fontId="0" fillId="3" borderId="31" xfId="0" applyNumberFormat="1" applyFont="1" applyFill="1" applyBorder="1" applyAlignment="1" applyProtection="1">
      <alignment horizontal="center" vertical="center"/>
    </xf>
    <xf numFmtId="0" fontId="19" fillId="0" borderId="32" xfId="0" applyNumberFormat="1" applyFont="1" applyFill="1" applyBorder="1" applyAlignment="1" applyProtection="1">
      <alignment horizontal="center" vertical="center"/>
      <protection locked="0"/>
    </xf>
    <xf numFmtId="0" fontId="3" fillId="0" borderId="33" xfId="0" applyNumberFormat="1" applyFont="1" applyFill="1" applyBorder="1" applyAlignment="1" applyProtection="1">
      <alignment horizontal="center" vertical="center"/>
      <protection locked="0"/>
    </xf>
    <xf numFmtId="0" fontId="19" fillId="0" borderId="33" xfId="0" applyNumberFormat="1" applyFont="1" applyFill="1" applyBorder="1" applyAlignment="1" applyProtection="1">
      <alignment horizontal="center" vertical="center"/>
      <protection locked="0"/>
    </xf>
    <xf numFmtId="0" fontId="3" fillId="0" borderId="34" xfId="0" applyNumberFormat="1" applyFont="1" applyFill="1" applyBorder="1" applyAlignment="1" applyProtection="1">
      <alignment horizontal="center" vertical="center"/>
      <protection locked="0"/>
    </xf>
    <xf numFmtId="0" fontId="10" fillId="0" borderId="15" xfId="0" applyNumberFormat="1" applyFont="1" applyFill="1" applyBorder="1" applyAlignment="1" applyProtection="1">
      <alignment horizontal="center" vertical="center"/>
    </xf>
    <xf numFmtId="0" fontId="10" fillId="0" borderId="16" xfId="0" applyNumberFormat="1" applyFont="1" applyFill="1" applyBorder="1" applyAlignment="1" applyProtection="1">
      <alignment horizontal="center" vertical="center"/>
    </xf>
    <xf numFmtId="49" fontId="10" fillId="0" borderId="16" xfId="0" applyNumberFormat="1" applyFont="1" applyFill="1" applyBorder="1" applyAlignment="1" applyProtection="1">
      <alignment horizontal="right" vertical="center"/>
      <protection locked="0"/>
    </xf>
    <xf numFmtId="49" fontId="10" fillId="0" borderId="16" xfId="0" applyNumberFormat="1" applyFont="1" applyFill="1" applyBorder="1" applyAlignment="1" applyProtection="1">
      <alignment horizontal="left" vertical="center"/>
      <protection locked="0"/>
    </xf>
    <xf numFmtId="49" fontId="10" fillId="0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47" xfId="0" applyNumberFormat="1" applyFont="1" applyFill="1" applyBorder="1" applyAlignment="1" applyProtection="1">
      <alignment horizontal="center" vertical="center"/>
      <protection locked="0"/>
    </xf>
    <xf numFmtId="0" fontId="3" fillId="0" borderId="36" xfId="0" applyNumberFormat="1" applyFont="1" applyFill="1" applyBorder="1" applyAlignment="1" applyProtection="1">
      <alignment horizontal="center" vertical="center"/>
      <protection locked="0"/>
    </xf>
    <xf numFmtId="0" fontId="0" fillId="0" borderId="36" xfId="0" applyNumberFormat="1" applyFont="1" applyFill="1" applyBorder="1" applyAlignment="1" applyProtection="1">
      <alignment horizontal="center" vertical="center"/>
      <protection locked="0"/>
    </xf>
    <xf numFmtId="0" fontId="3" fillId="0" borderId="37" xfId="0" applyNumberFormat="1" applyFont="1" applyFill="1" applyBorder="1" applyAlignment="1" applyProtection="1">
      <alignment horizontal="center" vertical="center"/>
      <protection locked="0"/>
    </xf>
    <xf numFmtId="0" fontId="14" fillId="0" borderId="28" xfId="0" applyNumberFormat="1" applyFont="1" applyFill="1" applyBorder="1" applyAlignment="1" applyProtection="1">
      <alignment horizontal="center" vertical="center"/>
      <protection locked="0"/>
    </xf>
    <xf numFmtId="0" fontId="14" fillId="0" borderId="21" xfId="0" applyNumberFormat="1" applyFont="1" applyFill="1" applyBorder="1" applyAlignment="1" applyProtection="1">
      <alignment horizontal="center" vertical="center"/>
      <protection locked="0"/>
    </xf>
    <xf numFmtId="49" fontId="10" fillId="0" borderId="28" xfId="0" applyNumberFormat="1" applyFont="1" applyFill="1" applyBorder="1" applyAlignment="1" applyProtection="1">
      <alignment horizontal="center" vertical="center"/>
      <protection locked="0"/>
    </xf>
    <xf numFmtId="49" fontId="10" fillId="0" borderId="21" xfId="0" applyNumberFormat="1" applyFont="1" applyFill="1" applyBorder="1" applyAlignment="1" applyProtection="1">
      <alignment horizontal="center" vertical="center"/>
      <protection locked="0"/>
    </xf>
    <xf numFmtId="49" fontId="10" fillId="0" borderId="29" xfId="0" applyNumberFormat="1" applyFont="1" applyFill="1" applyBorder="1" applyAlignment="1" applyProtection="1">
      <alignment horizontal="center" vertical="center"/>
      <protection locked="0"/>
    </xf>
    <xf numFmtId="49" fontId="10" fillId="0" borderId="17" xfId="0" applyNumberFormat="1" applyFont="1" applyFill="1" applyBorder="1" applyAlignment="1" applyProtection="1">
      <alignment horizontal="left" vertical="center"/>
      <protection locked="0"/>
    </xf>
    <xf numFmtId="0" fontId="14" fillId="0" borderId="29" xfId="0" applyNumberFormat="1" applyFont="1" applyFill="1" applyBorder="1" applyAlignment="1" applyProtection="1">
      <alignment horizontal="center" vertical="center"/>
      <protection locked="0"/>
    </xf>
    <xf numFmtId="0" fontId="3" fillId="0" borderId="32" xfId="0" applyNumberFormat="1" applyFont="1" applyFill="1" applyBorder="1" applyAlignment="1" applyProtection="1">
      <alignment horizontal="center" vertical="center"/>
      <protection locked="0"/>
    </xf>
    <xf numFmtId="0" fontId="10" fillId="4" borderId="16" xfId="0" applyNumberFormat="1" applyFont="1" applyFill="1" applyBorder="1" applyAlignment="1" applyProtection="1">
      <alignment horizontal="center" vertical="center"/>
    </xf>
    <xf numFmtId="0" fontId="10" fillId="4" borderId="17" xfId="0" applyNumberFormat="1" applyFont="1" applyFill="1" applyBorder="1" applyAlignment="1" applyProtection="1">
      <alignment horizontal="center" vertical="center"/>
    </xf>
    <xf numFmtId="49" fontId="10" fillId="4" borderId="16" xfId="0" applyNumberFormat="1" applyFont="1" applyFill="1" applyBorder="1" applyAlignment="1" applyProtection="1">
      <alignment horizontal="center" vertical="center"/>
      <protection locked="0"/>
    </xf>
    <xf numFmtId="0" fontId="3" fillId="0" borderId="47" xfId="0" applyNumberFormat="1" applyFont="1" applyFill="1" applyBorder="1" applyAlignment="1" applyProtection="1">
      <alignment horizontal="center" vertical="center"/>
      <protection locked="0"/>
    </xf>
    <xf numFmtId="0" fontId="14" fillId="4" borderId="11" xfId="0" applyNumberFormat="1" applyFont="1" applyFill="1" applyBorder="1" applyAlignment="1" applyProtection="1">
      <alignment horizontal="center" vertical="center"/>
    </xf>
    <xf numFmtId="0" fontId="14" fillId="4" borderId="0" xfId="0" applyNumberFormat="1" applyFont="1" applyFill="1" applyBorder="1" applyAlignment="1" applyProtection="1">
      <alignment horizontal="center" vertical="center"/>
    </xf>
    <xf numFmtId="0" fontId="14" fillId="4" borderId="59" xfId="0" applyNumberFormat="1" applyFont="1" applyFill="1" applyBorder="1" applyAlignment="1" applyProtection="1">
      <alignment horizontal="center" vertical="center"/>
    </xf>
    <xf numFmtId="49" fontId="10" fillId="4" borderId="28" xfId="0" applyNumberFormat="1" applyFont="1" applyFill="1" applyBorder="1" applyAlignment="1" applyProtection="1">
      <alignment horizontal="center" vertical="center"/>
      <protection locked="0"/>
    </xf>
    <xf numFmtId="49" fontId="10" fillId="4" borderId="21" xfId="0" applyNumberFormat="1" applyFont="1" applyFill="1" applyBorder="1" applyAlignment="1" applyProtection="1">
      <alignment horizontal="center" vertical="center"/>
      <protection locked="0"/>
    </xf>
    <xf numFmtId="49" fontId="10" fillId="4" borderId="29" xfId="0" applyNumberFormat="1" applyFont="1" applyFill="1" applyBorder="1" applyAlignment="1" applyProtection="1">
      <alignment horizontal="center" vertical="center"/>
      <protection locked="0"/>
    </xf>
    <xf numFmtId="0" fontId="0" fillId="3" borderId="64" xfId="0" applyNumberFormat="1" applyFont="1" applyFill="1" applyBorder="1" applyAlignment="1" applyProtection="1">
      <alignment horizontal="center" vertical="center"/>
    </xf>
    <xf numFmtId="0" fontId="3" fillId="3" borderId="65" xfId="0" applyNumberFormat="1" applyFont="1" applyFill="1" applyBorder="1" applyAlignment="1" applyProtection="1">
      <alignment horizontal="center" vertical="center"/>
    </xf>
    <xf numFmtId="0" fontId="0" fillId="3" borderId="65" xfId="0" applyNumberFormat="1" applyFont="1" applyFill="1" applyBorder="1" applyAlignment="1" applyProtection="1">
      <alignment horizontal="center" vertical="center"/>
    </xf>
    <xf numFmtId="0" fontId="3" fillId="3" borderId="66" xfId="0" applyNumberFormat="1" applyFont="1" applyFill="1" applyBorder="1" applyAlignment="1" applyProtection="1">
      <alignment horizontal="center" vertical="center"/>
    </xf>
    <xf numFmtId="0" fontId="0" fillId="3" borderId="47" xfId="0" applyNumberFormat="1" applyFont="1" applyFill="1" applyBorder="1" applyAlignment="1" applyProtection="1">
      <alignment horizontal="center" vertical="center"/>
    </xf>
    <xf numFmtId="0" fontId="3" fillId="3" borderId="36" xfId="0" applyNumberFormat="1" applyFont="1" applyFill="1" applyBorder="1" applyAlignment="1" applyProtection="1">
      <alignment horizontal="center" vertical="center"/>
    </xf>
    <xf numFmtId="0" fontId="0" fillId="3" borderId="36" xfId="0" applyNumberFormat="1" applyFont="1" applyFill="1" applyBorder="1" applyAlignment="1" applyProtection="1">
      <alignment horizontal="center" vertical="center"/>
    </xf>
    <xf numFmtId="0" fontId="3" fillId="3" borderId="37" xfId="0" applyNumberFormat="1" applyFont="1" applyFill="1" applyBorder="1" applyAlignment="1" applyProtection="1">
      <alignment horizontal="center" vertical="center"/>
    </xf>
    <xf numFmtId="0" fontId="0" fillId="3" borderId="52" xfId="0" applyNumberFormat="1" applyFont="1" applyFill="1" applyBorder="1" applyAlignment="1" applyProtection="1">
      <alignment horizontal="center" vertical="center"/>
    </xf>
    <xf numFmtId="0" fontId="0" fillId="3" borderId="53" xfId="0" applyNumberFormat="1" applyFont="1" applyFill="1" applyBorder="1" applyAlignment="1" applyProtection="1">
      <alignment horizontal="center" vertical="center"/>
    </xf>
    <xf numFmtId="0" fontId="19" fillId="0" borderId="36" xfId="0" applyNumberFormat="1" applyFont="1" applyFill="1" applyBorder="1" applyAlignment="1" applyProtection="1">
      <alignment horizontal="center" vertical="center"/>
      <protection locked="0"/>
    </xf>
    <xf numFmtId="0" fontId="3" fillId="0" borderId="39" xfId="0" applyNumberFormat="1" applyFont="1" applyFill="1" applyBorder="1" applyAlignment="1" applyProtection="1">
      <alignment horizontal="center" vertical="center"/>
      <protection locked="0"/>
    </xf>
    <xf numFmtId="0" fontId="3" fillId="0" borderId="40" xfId="0" applyNumberFormat="1" applyFont="1" applyFill="1" applyBorder="1" applyAlignment="1" applyProtection="1">
      <alignment horizontal="center" vertical="center"/>
      <protection locked="0"/>
    </xf>
    <xf numFmtId="0" fontId="3" fillId="0" borderId="41" xfId="0" applyNumberFormat="1" applyFont="1" applyFill="1" applyBorder="1" applyAlignment="1" applyProtection="1">
      <alignment horizontal="center" vertical="center"/>
      <protection locked="0"/>
    </xf>
    <xf numFmtId="0" fontId="3" fillId="6" borderId="32" xfId="0" applyNumberFormat="1" applyFont="1" applyFill="1" applyBorder="1" applyAlignment="1" applyProtection="1">
      <alignment horizontal="center" vertical="center"/>
      <protection locked="0"/>
    </xf>
    <xf numFmtId="0" fontId="3" fillId="6" borderId="33" xfId="0" applyNumberFormat="1" applyFont="1" applyFill="1" applyBorder="1" applyAlignment="1" applyProtection="1">
      <alignment horizontal="center" vertical="center"/>
      <protection locked="0"/>
    </xf>
    <xf numFmtId="0" fontId="3" fillId="6" borderId="34" xfId="0" applyNumberFormat="1" applyFont="1" applyFill="1" applyBorder="1" applyAlignment="1" applyProtection="1">
      <alignment horizontal="center" vertical="center"/>
      <protection locked="0"/>
    </xf>
    <xf numFmtId="0" fontId="3" fillId="6" borderId="35" xfId="0" applyNumberFormat="1" applyFont="1" applyFill="1" applyBorder="1" applyAlignment="1" applyProtection="1">
      <alignment horizontal="center" vertical="center"/>
      <protection locked="0"/>
    </xf>
    <xf numFmtId="0" fontId="3" fillId="6" borderId="36" xfId="0" applyNumberFormat="1" applyFont="1" applyFill="1" applyBorder="1" applyAlignment="1" applyProtection="1">
      <alignment horizontal="center" vertical="center"/>
      <protection locked="0"/>
    </xf>
    <xf numFmtId="0" fontId="3" fillId="6" borderId="37" xfId="0" applyNumberFormat="1" applyFont="1" applyFill="1" applyBorder="1" applyAlignment="1" applyProtection="1">
      <alignment horizontal="center" vertical="center"/>
      <protection locked="0"/>
    </xf>
    <xf numFmtId="0" fontId="3" fillId="6" borderId="39" xfId="0" applyNumberFormat="1" applyFont="1" applyFill="1" applyBorder="1" applyAlignment="1" applyProtection="1">
      <alignment horizontal="center" vertical="center"/>
      <protection locked="0"/>
    </xf>
    <xf numFmtId="0" fontId="3" fillId="6" borderId="40" xfId="0" applyNumberFormat="1" applyFont="1" applyFill="1" applyBorder="1" applyAlignment="1" applyProtection="1">
      <alignment horizontal="center" vertical="center"/>
      <protection locked="0"/>
    </xf>
    <xf numFmtId="0" fontId="3" fillId="6" borderId="41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NumberFormat="1" applyFont="1" applyFill="1" applyBorder="1" applyAlignment="1" applyProtection="1">
      <alignment horizontal="center" vertical="center"/>
    </xf>
    <xf numFmtId="0" fontId="3" fillId="3" borderId="2" xfId="0" applyNumberFormat="1" applyFont="1" applyFill="1" applyBorder="1" applyAlignment="1" applyProtection="1">
      <alignment horizontal="center" vertical="center"/>
    </xf>
    <xf numFmtId="0" fontId="3" fillId="3" borderId="3" xfId="0" applyNumberFormat="1" applyFont="1" applyFill="1" applyBorder="1" applyAlignment="1" applyProtection="1">
      <alignment horizontal="center" vertical="center"/>
    </xf>
    <xf numFmtId="0" fontId="10" fillId="3" borderId="1" xfId="0" applyNumberFormat="1" applyFont="1" applyFill="1" applyBorder="1" applyAlignment="1" applyProtection="1">
      <alignment horizontal="center" vertical="center"/>
    </xf>
    <xf numFmtId="0" fontId="10" fillId="3" borderId="2" xfId="0" applyNumberFormat="1" applyFont="1" applyFill="1" applyBorder="1" applyAlignment="1" applyProtection="1">
      <alignment horizontal="center" vertical="center"/>
    </xf>
    <xf numFmtId="0" fontId="10" fillId="3" borderId="3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right" vertical="center"/>
    </xf>
    <xf numFmtId="49" fontId="0" fillId="0" borderId="60" xfId="0" applyNumberFormat="1" applyFont="1" applyFill="1" applyBorder="1" applyAlignment="1" applyProtection="1">
      <alignment horizontal="left" vertical="top" wrapText="1"/>
      <protection locked="0"/>
    </xf>
    <xf numFmtId="49" fontId="3" fillId="0" borderId="61" xfId="0" applyNumberFormat="1" applyFont="1" applyFill="1" applyBorder="1" applyAlignment="1" applyProtection="1">
      <alignment horizontal="left" vertical="top" wrapText="1"/>
      <protection locked="0"/>
    </xf>
    <xf numFmtId="49" fontId="3" fillId="0" borderId="62" xfId="0" applyNumberFormat="1" applyFont="1" applyFill="1" applyBorder="1" applyAlignment="1" applyProtection="1">
      <alignment horizontal="left" vertical="top" wrapText="1"/>
      <protection locked="0"/>
    </xf>
    <xf numFmtId="0" fontId="13" fillId="5" borderId="4" xfId="0" applyNumberFormat="1" applyFont="1" applyFill="1" applyBorder="1" applyAlignment="1" applyProtection="1">
      <alignment horizontal="center" vertical="center"/>
    </xf>
    <xf numFmtId="0" fontId="13" fillId="5" borderId="5" xfId="0" applyNumberFormat="1" applyFont="1" applyFill="1" applyBorder="1" applyAlignment="1" applyProtection="1">
      <alignment horizontal="center" vertical="center"/>
    </xf>
    <xf numFmtId="0" fontId="13" fillId="5" borderId="6" xfId="0" applyNumberFormat="1" applyFont="1" applyFill="1" applyBorder="1" applyAlignment="1" applyProtection="1">
      <alignment horizontal="center" vertical="center"/>
    </xf>
    <xf numFmtId="0" fontId="0" fillId="3" borderId="67" xfId="0" applyNumberFormat="1" applyFont="1" applyFill="1" applyBorder="1" applyAlignment="1" applyProtection="1">
      <alignment horizontal="center" vertical="center" wrapText="1"/>
    </xf>
    <xf numFmtId="0" fontId="3" fillId="3" borderId="13" xfId="0" applyNumberFormat="1" applyFont="1" applyFill="1" applyBorder="1" applyAlignment="1" applyProtection="1">
      <alignment horizontal="center" vertical="center" wrapText="1"/>
    </xf>
    <xf numFmtId="0" fontId="3" fillId="3" borderId="46" xfId="0" applyNumberFormat="1" applyFont="1" applyFill="1" applyBorder="1" applyAlignment="1" applyProtection="1">
      <alignment horizontal="center" vertical="center"/>
    </xf>
    <xf numFmtId="0" fontId="3" fillId="3" borderId="13" xfId="0" applyNumberFormat="1" applyFont="1" applyFill="1" applyBorder="1" applyAlignment="1" applyProtection="1">
      <alignment horizontal="center" vertical="center"/>
    </xf>
    <xf numFmtId="0" fontId="3" fillId="3" borderId="63" xfId="0" applyNumberFormat="1" applyFont="1" applyFill="1" applyBorder="1" applyAlignment="1" applyProtection="1">
      <alignment horizontal="center" vertical="center"/>
    </xf>
    <xf numFmtId="0" fontId="3" fillId="3" borderId="1" xfId="0" applyNumberFormat="1" applyFont="1" applyFill="1" applyBorder="1" applyAlignment="1" applyProtection="1">
      <alignment horizontal="center" vertical="center"/>
    </xf>
    <xf numFmtId="0" fontId="3" fillId="3" borderId="7" xfId="0" applyNumberFormat="1" applyFont="1" applyFill="1" applyBorder="1" applyAlignment="1" applyProtection="1">
      <alignment horizontal="center" vertical="center"/>
    </xf>
    <xf numFmtId="0" fontId="3" fillId="3" borderId="4" xfId="0" applyNumberFormat="1" applyFont="1" applyFill="1" applyBorder="1" applyAlignment="1" applyProtection="1">
      <alignment horizontal="center" vertical="center"/>
    </xf>
    <xf numFmtId="0" fontId="3" fillId="3" borderId="14" xfId="0" applyNumberFormat="1" applyFont="1" applyFill="1" applyBorder="1" applyAlignment="1" applyProtection="1">
      <alignment horizontal="center" vertical="center"/>
    </xf>
    <xf numFmtId="0" fontId="3" fillId="3" borderId="8" xfId="0" applyNumberFormat="1" applyFont="1" applyFill="1" applyBorder="1" applyAlignment="1" applyProtection="1">
      <alignment horizontal="center" vertical="center"/>
    </xf>
    <xf numFmtId="0" fontId="3" fillId="0" borderId="31" xfId="0" applyNumberFormat="1" applyFont="1" applyFill="1" applyBorder="1" applyAlignment="1" applyProtection="1">
      <alignment horizontal="center" vertical="center"/>
      <protection locked="0"/>
    </xf>
    <xf numFmtId="0" fontId="3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38" xfId="0" applyNumberFormat="1" applyFont="1" applyFill="1" applyBorder="1" applyAlignment="1" applyProtection="1">
      <alignment horizontal="center" vertical="center"/>
      <protection locked="0"/>
    </xf>
    <xf numFmtId="0" fontId="3" fillId="6" borderId="31" xfId="0" applyNumberFormat="1" applyFont="1" applyFill="1" applyBorder="1" applyAlignment="1" applyProtection="1">
      <alignment horizontal="center" vertical="center"/>
      <protection locked="0"/>
    </xf>
    <xf numFmtId="0" fontId="3" fillId="6" borderId="14" xfId="0" applyNumberFormat="1" applyFont="1" applyFill="1" applyBorder="1" applyAlignment="1" applyProtection="1">
      <alignment horizontal="center" vertical="center"/>
      <protection locked="0"/>
    </xf>
    <xf numFmtId="0" fontId="3" fillId="6" borderId="38" xfId="0" applyNumberFormat="1" applyFont="1" applyFill="1" applyBorder="1" applyAlignment="1" applyProtection="1">
      <alignment horizontal="center" vertical="center"/>
      <protection locked="0"/>
    </xf>
    <xf numFmtId="0" fontId="3" fillId="0" borderId="27" xfId="0" applyNumberFormat="1" applyFont="1" applyFill="1" applyBorder="1" applyAlignment="1" applyProtection="1">
      <alignment horizontal="center" vertical="center"/>
      <protection locked="0"/>
    </xf>
    <xf numFmtId="0" fontId="3" fillId="0" borderId="9" xfId="0" applyNumberFormat="1" applyFont="1" applyFill="1" applyBorder="1" applyAlignment="1" applyProtection="1">
      <alignment horizontal="center" vertical="center"/>
      <protection locked="0"/>
    </xf>
    <xf numFmtId="0" fontId="3" fillId="4" borderId="9" xfId="0" applyNumberFormat="1" applyFont="1" applyFill="1" applyBorder="1" applyAlignment="1" applyProtection="1">
      <alignment horizontal="center" vertical="center"/>
    </xf>
    <xf numFmtId="0" fontId="12" fillId="0" borderId="15" xfId="0" quotePrefix="1" applyNumberFormat="1" applyFont="1" applyFill="1" applyBorder="1" applyAlignment="1" applyProtection="1">
      <alignment horizontal="center" vertical="center"/>
      <protection locked="0"/>
    </xf>
    <xf numFmtId="0" fontId="12" fillId="0" borderId="16" xfId="0" applyNumberFormat="1" applyFont="1" applyFill="1" applyBorder="1" applyAlignment="1" applyProtection="1">
      <alignment horizontal="center" vertical="center"/>
      <protection locked="0"/>
    </xf>
    <xf numFmtId="0" fontId="12" fillId="0" borderId="24" xfId="0" applyNumberFormat="1" applyFont="1" applyFill="1" applyBorder="1" applyAlignment="1" applyProtection="1">
      <alignment horizontal="center" vertical="center"/>
      <protection locked="0"/>
    </xf>
    <xf numFmtId="0" fontId="12" fillId="0" borderId="18" xfId="0" applyNumberFormat="1" applyFont="1" applyFill="1" applyBorder="1" applyAlignment="1" applyProtection="1">
      <alignment horizontal="center" vertical="center"/>
      <protection locked="0"/>
    </xf>
    <xf numFmtId="0" fontId="16" fillId="0" borderId="8" xfId="0" applyNumberFormat="1" applyFont="1" applyFill="1" applyBorder="1" applyAlignment="1" applyProtection="1">
      <alignment horizontal="center" vertical="center"/>
      <protection locked="0"/>
    </xf>
    <xf numFmtId="0" fontId="3" fillId="3" borderId="5" xfId="0" applyNumberFormat="1" applyFont="1" applyFill="1" applyBorder="1" applyAlignment="1" applyProtection="1">
      <alignment horizontal="center" vertical="center"/>
    </xf>
    <xf numFmtId="0" fontId="3" fillId="0" borderId="15" xfId="0" applyNumberFormat="1" applyFont="1" applyFill="1" applyBorder="1" applyAlignment="1" applyProtection="1">
      <alignment horizontal="center" vertical="center"/>
      <protection locked="0"/>
    </xf>
    <xf numFmtId="0" fontId="3" fillId="0" borderId="16" xfId="0" applyNumberFormat="1" applyFont="1" applyFill="1" applyBorder="1" applyAlignment="1" applyProtection="1">
      <alignment horizontal="center" vertical="center"/>
      <protection locked="0"/>
    </xf>
    <xf numFmtId="0" fontId="3" fillId="0" borderId="17" xfId="0" applyNumberFormat="1" applyFont="1" applyFill="1" applyBorder="1" applyAlignment="1" applyProtection="1">
      <alignment horizontal="center" vertical="center"/>
      <protection locked="0"/>
    </xf>
    <xf numFmtId="0" fontId="3" fillId="0" borderId="28" xfId="0" applyNumberFormat="1" applyFont="1" applyFill="1" applyBorder="1" applyAlignment="1" applyProtection="1">
      <alignment horizontal="center" vertical="center"/>
      <protection locked="0"/>
    </xf>
    <xf numFmtId="0" fontId="3" fillId="0" borderId="21" xfId="0" applyNumberFormat="1" applyFont="1" applyFill="1" applyBorder="1" applyAlignment="1" applyProtection="1">
      <alignment horizontal="center" vertical="center"/>
      <protection locked="0"/>
    </xf>
    <xf numFmtId="0" fontId="3" fillId="0" borderId="29" xfId="0" applyNumberFormat="1" applyFont="1" applyFill="1" applyBorder="1" applyAlignment="1" applyProtection="1">
      <alignment horizontal="center" vertical="center"/>
      <protection locked="0"/>
    </xf>
    <xf numFmtId="0" fontId="3" fillId="0" borderId="22" xfId="0" applyNumberFormat="1" applyFont="1" applyFill="1" applyBorder="1" applyAlignment="1" applyProtection="1">
      <alignment horizontal="center" vertical="center"/>
      <protection locked="0"/>
    </xf>
    <xf numFmtId="0" fontId="3" fillId="0" borderId="30" xfId="0" applyNumberFormat="1" applyFont="1" applyFill="1" applyBorder="1" applyAlignment="1" applyProtection="1">
      <alignment horizontal="center" vertical="center"/>
      <protection locked="0"/>
    </xf>
    <xf numFmtId="181" fontId="3" fillId="0" borderId="54" xfId="0" applyNumberFormat="1" applyFont="1" applyFill="1" applyBorder="1" applyAlignment="1" applyProtection="1">
      <alignment horizontal="center" vertical="center"/>
      <protection locked="0"/>
    </xf>
    <xf numFmtId="181" fontId="3" fillId="0" borderId="16" xfId="0" applyNumberFormat="1" applyFont="1" applyFill="1" applyBorder="1" applyAlignment="1" applyProtection="1">
      <alignment horizontal="center" vertical="center"/>
      <protection locked="0"/>
    </xf>
    <xf numFmtId="181" fontId="3" fillId="0" borderId="22" xfId="0" applyNumberFormat="1" applyFont="1" applyFill="1" applyBorder="1" applyAlignment="1" applyProtection="1">
      <alignment horizontal="center" vertical="center"/>
      <protection locked="0"/>
    </xf>
    <xf numFmtId="181" fontId="3" fillId="0" borderId="55" xfId="0" applyNumberFormat="1" applyFont="1" applyFill="1" applyBorder="1" applyAlignment="1" applyProtection="1">
      <alignment horizontal="center" vertical="center"/>
      <protection locked="0"/>
    </xf>
    <xf numFmtId="181" fontId="3" fillId="0" borderId="18" xfId="0" applyNumberFormat="1" applyFont="1" applyFill="1" applyBorder="1" applyAlignment="1" applyProtection="1">
      <alignment horizontal="center" vertical="center"/>
      <protection locked="0"/>
    </xf>
    <xf numFmtId="181" fontId="3" fillId="0" borderId="25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NumberFormat="1" applyFont="1" applyFill="1" applyBorder="1" applyAlignment="1" applyProtection="1">
      <alignment horizontal="center" vertical="center"/>
      <protection locked="0"/>
    </xf>
    <xf numFmtId="0" fontId="12" fillId="4" borderId="8" xfId="0" applyNumberFormat="1" applyFont="1" applyFill="1" applyBorder="1" applyAlignment="1" applyProtection="1">
      <alignment horizontal="center" vertical="center"/>
    </xf>
    <xf numFmtId="0" fontId="3" fillId="3" borderId="7" xfId="0" applyNumberFormat="1" applyFont="1" applyFill="1" applyBorder="1" applyAlignment="1" applyProtection="1">
      <alignment horizontal="center" vertical="center" wrapText="1"/>
    </xf>
    <xf numFmtId="0" fontId="12" fillId="5" borderId="8" xfId="0" applyNumberFormat="1" applyFont="1" applyFill="1" applyBorder="1" applyAlignment="1" applyProtection="1">
      <alignment horizontal="center" vertical="center"/>
    </xf>
    <xf numFmtId="0" fontId="3" fillId="0" borderId="24" xfId="0" applyNumberFormat="1" applyFont="1" applyFill="1" applyBorder="1" applyAlignment="1" applyProtection="1">
      <alignment horizontal="center" vertical="center"/>
      <protection locked="0"/>
    </xf>
    <xf numFmtId="0" fontId="3" fillId="0" borderId="19" xfId="0" applyNumberFormat="1" applyFont="1" applyFill="1" applyBorder="1" applyAlignment="1" applyProtection="1">
      <alignment horizontal="center" vertical="center"/>
      <protection locked="0"/>
    </xf>
    <xf numFmtId="0" fontId="3" fillId="0" borderId="18" xfId="0" applyNumberFormat="1" applyFont="1" applyFill="1" applyBorder="1" applyAlignment="1" applyProtection="1">
      <alignment horizontal="center" vertical="center"/>
      <protection locked="0"/>
    </xf>
    <xf numFmtId="0" fontId="3" fillId="0" borderId="25" xfId="0" applyNumberFormat="1" applyFont="1" applyFill="1" applyBorder="1" applyAlignment="1" applyProtection="1">
      <alignment horizontal="center" vertical="center"/>
      <protection locked="0"/>
    </xf>
    <xf numFmtId="0" fontId="3" fillId="0" borderId="54" xfId="0" applyNumberFormat="1" applyFont="1" applyFill="1" applyBorder="1" applyAlignment="1" applyProtection="1">
      <alignment horizontal="center" vertical="center"/>
      <protection locked="0"/>
    </xf>
    <xf numFmtId="0" fontId="3" fillId="0" borderId="55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NumberFormat="1" applyFont="1" applyFill="1" applyBorder="1" applyAlignment="1" applyProtection="1">
      <alignment horizontal="center" vertical="center"/>
    </xf>
    <xf numFmtId="0" fontId="3" fillId="3" borderId="20" xfId="0" applyNumberFormat="1" applyFont="1" applyFill="1" applyBorder="1" applyAlignment="1" applyProtection="1">
      <alignment horizontal="center" vertical="center"/>
    </xf>
    <xf numFmtId="0" fontId="3" fillId="3" borderId="9" xfId="0" applyNumberFormat="1" applyFont="1" applyFill="1" applyBorder="1" applyAlignment="1" applyProtection="1">
      <alignment horizontal="center" vertical="center"/>
    </xf>
    <xf numFmtId="0" fontId="3" fillId="6" borderId="15" xfId="0" applyNumberFormat="1" applyFont="1" applyFill="1" applyBorder="1" applyAlignment="1" applyProtection="1">
      <alignment horizontal="center" vertical="center"/>
      <protection locked="0"/>
    </xf>
    <xf numFmtId="0" fontId="3" fillId="6" borderId="16" xfId="0" applyNumberFormat="1" applyFont="1" applyFill="1" applyBorder="1" applyAlignment="1" applyProtection="1">
      <alignment horizontal="center" vertical="center"/>
      <protection locked="0"/>
    </xf>
    <xf numFmtId="0" fontId="3" fillId="6" borderId="17" xfId="0" applyNumberFormat="1" applyFont="1" applyFill="1" applyBorder="1" applyAlignment="1" applyProtection="1">
      <alignment horizontal="center" vertical="center"/>
      <protection locked="0"/>
    </xf>
    <xf numFmtId="0" fontId="3" fillId="6" borderId="28" xfId="0" applyNumberFormat="1" applyFont="1" applyFill="1" applyBorder="1" applyAlignment="1" applyProtection="1">
      <alignment horizontal="center" vertical="center"/>
      <protection locked="0"/>
    </xf>
    <xf numFmtId="0" fontId="3" fillId="6" borderId="21" xfId="0" applyNumberFormat="1" applyFont="1" applyFill="1" applyBorder="1" applyAlignment="1" applyProtection="1">
      <alignment horizontal="center" vertical="center"/>
      <protection locked="0"/>
    </xf>
    <xf numFmtId="0" fontId="3" fillId="6" borderId="29" xfId="0" applyNumberFormat="1" applyFont="1" applyFill="1" applyBorder="1" applyAlignment="1" applyProtection="1">
      <alignment horizontal="center" vertical="center"/>
      <protection locked="0"/>
    </xf>
    <xf numFmtId="0" fontId="3" fillId="6" borderId="22" xfId="0" applyNumberFormat="1" applyFont="1" applyFill="1" applyBorder="1" applyAlignment="1" applyProtection="1">
      <alignment horizontal="center" vertical="center"/>
      <protection locked="0"/>
    </xf>
    <xf numFmtId="0" fontId="3" fillId="6" borderId="30" xfId="0" applyNumberFormat="1" applyFont="1" applyFill="1" applyBorder="1" applyAlignment="1" applyProtection="1">
      <alignment horizontal="center" vertical="center"/>
      <protection locked="0"/>
    </xf>
    <xf numFmtId="0" fontId="3" fillId="6" borderId="24" xfId="0" applyNumberFormat="1" applyFont="1" applyFill="1" applyBorder="1" applyAlignment="1" applyProtection="1">
      <alignment horizontal="center" vertical="center"/>
      <protection locked="0"/>
    </xf>
    <xf numFmtId="0" fontId="3" fillId="6" borderId="19" xfId="0" applyNumberFormat="1" applyFont="1" applyFill="1" applyBorder="1" applyAlignment="1" applyProtection="1">
      <alignment horizontal="center" vertical="center"/>
      <protection locked="0"/>
    </xf>
    <xf numFmtId="0" fontId="3" fillId="6" borderId="18" xfId="0" applyNumberFormat="1" applyFont="1" applyFill="1" applyBorder="1" applyAlignment="1" applyProtection="1">
      <alignment horizontal="center" vertical="center"/>
      <protection locked="0"/>
    </xf>
    <xf numFmtId="0" fontId="3" fillId="6" borderId="25" xfId="0" applyNumberFormat="1" applyFont="1" applyFill="1" applyBorder="1" applyAlignment="1" applyProtection="1">
      <alignment horizontal="center" vertical="center"/>
      <protection locked="0"/>
    </xf>
    <xf numFmtId="0" fontId="9" fillId="3" borderId="52" xfId="1" applyNumberFormat="1" applyFont="1" applyFill="1" applyBorder="1" applyAlignment="1" applyProtection="1">
      <alignment horizontal="center" vertical="center" shrinkToFit="1"/>
    </xf>
    <xf numFmtId="0" fontId="9" fillId="3" borderId="43" xfId="1" applyNumberFormat="1" applyFont="1" applyFill="1" applyBorder="1" applyAlignment="1" applyProtection="1">
      <alignment horizontal="center" vertical="center" shrinkToFit="1"/>
    </xf>
    <xf numFmtId="0" fontId="9" fillId="3" borderId="53" xfId="1" applyNumberFormat="1" applyFont="1" applyFill="1" applyBorder="1" applyAlignment="1" applyProtection="1">
      <alignment horizontal="center" vertical="center" shrinkToFit="1"/>
    </xf>
    <xf numFmtId="0" fontId="9" fillId="3" borderId="42" xfId="1" applyNumberFormat="1" applyFont="1" applyFill="1" applyBorder="1" applyAlignment="1" applyProtection="1">
      <alignment horizontal="center" vertical="center" shrinkToFit="1"/>
    </xf>
    <xf numFmtId="0" fontId="9" fillId="0" borderId="60" xfId="1" applyNumberFormat="1" applyFont="1" applyFill="1" applyBorder="1" applyAlignment="1" applyProtection="1">
      <alignment horizontal="center" vertical="center" wrapText="1" shrinkToFit="1"/>
    </xf>
    <xf numFmtId="0" fontId="9" fillId="0" borderId="61" xfId="1" applyNumberFormat="1" applyFont="1" applyFill="1" applyBorder="1" applyAlignment="1" applyProtection="1">
      <alignment horizontal="center" vertical="center" wrapText="1" shrinkToFit="1"/>
    </xf>
    <xf numFmtId="0" fontId="9" fillId="0" borderId="62" xfId="1" applyNumberFormat="1" applyFont="1" applyFill="1" applyBorder="1" applyAlignment="1" applyProtection="1">
      <alignment horizontal="center" vertical="center" wrapText="1" shrinkToFit="1"/>
    </xf>
    <xf numFmtId="0" fontId="9" fillId="0" borderId="76" xfId="1" applyNumberFormat="1" applyFont="1" applyFill="1" applyBorder="1" applyAlignment="1" applyProtection="1">
      <alignment horizontal="left" vertical="top" shrinkToFit="1"/>
    </xf>
    <xf numFmtId="0" fontId="9" fillId="0" borderId="61" xfId="1" applyNumberFormat="1" applyFont="1" applyFill="1" applyBorder="1" applyAlignment="1" applyProtection="1">
      <alignment horizontal="left" vertical="top" shrinkToFit="1"/>
    </xf>
    <xf numFmtId="0" fontId="9" fillId="0" borderId="62" xfId="1" applyNumberFormat="1" applyFont="1" applyFill="1" applyBorder="1" applyAlignment="1" applyProtection="1">
      <alignment horizontal="left" vertical="top" shrinkToFit="1"/>
    </xf>
    <xf numFmtId="0" fontId="9" fillId="0" borderId="0" xfId="1" applyNumberFormat="1" applyFont="1" applyFill="1" applyBorder="1" applyAlignment="1" applyProtection="1">
      <alignment horizontal="center" vertical="center" shrinkToFit="1"/>
    </xf>
  </cellXfs>
  <cellStyles count="2">
    <cellStyle name="標準" xfId="0" builtinId="0"/>
    <cellStyle name="標準 2" xfId="1"/>
  </cellStyles>
  <dxfs count="2">
    <dxf>
      <fill>
        <patternFill patternType="solid">
          <fgColor indexed="65"/>
          <bgColor indexed="10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33</xdr:col>
      <xdr:colOff>114300</xdr:colOff>
      <xdr:row>29</xdr:row>
      <xdr:rowOff>45720</xdr:rowOff>
    </xdr:to>
    <xdr:sp macro="" textlink="">
      <xdr:nvSpPr>
        <xdr:cNvPr id="1025" name="Text Box 8">
          <a:extLst>
            <a:ext uri="{FF2B5EF4-FFF2-40B4-BE49-F238E27FC236}">
              <a16:creationId xmlns:a16="http://schemas.microsoft.com/office/drawing/2014/main" id="{0ABD0209-4142-02E6-BE9A-97FD5A731A66}"/>
            </a:ext>
          </a:extLst>
        </xdr:cNvPr>
        <xdr:cNvSpPr>
          <a:spLocks noChangeArrowheads="1"/>
        </xdr:cNvSpPr>
      </xdr:nvSpPr>
      <xdr:spPr bwMode="auto">
        <a:xfrm>
          <a:off x="7650480" y="5737860"/>
          <a:ext cx="1143000" cy="5791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※6冊をミニマム数として上限はなし</a:t>
          </a: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1冊：600円</a:t>
          </a:r>
        </a:p>
      </xdr:txBody>
    </xdr:sp>
    <xdr:clientData/>
  </xdr:twoCellAnchor>
  <xdr:twoCellAnchor>
    <xdr:from>
      <xdr:col>24</xdr:col>
      <xdr:colOff>0</xdr:colOff>
      <xdr:row>34</xdr:row>
      <xdr:rowOff>106680</xdr:rowOff>
    </xdr:from>
    <xdr:to>
      <xdr:col>33</xdr:col>
      <xdr:colOff>114300</xdr:colOff>
      <xdr:row>37</xdr:row>
      <xdr:rowOff>220980</xdr:rowOff>
    </xdr:to>
    <xdr:sp macro="" textlink="">
      <xdr:nvSpPr>
        <xdr:cNvPr id="1026" name="Text Box 9">
          <a:extLst>
            <a:ext uri="{FF2B5EF4-FFF2-40B4-BE49-F238E27FC236}">
              <a16:creationId xmlns:a16="http://schemas.microsoft.com/office/drawing/2014/main" id="{B0B86BCE-F463-7811-9387-5318085DA898}"/>
            </a:ext>
          </a:extLst>
        </xdr:cNvPr>
        <xdr:cNvSpPr>
          <a:spLocks noChangeArrowheads="1"/>
        </xdr:cNvSpPr>
      </xdr:nvSpPr>
      <xdr:spPr bwMode="auto">
        <a:xfrm>
          <a:off x="7650480" y="7528560"/>
          <a:ext cx="1143000" cy="762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※キャプテンは背番号欄に、丸で囲んだ数字で記載</a:t>
          </a: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例：①</a:t>
          </a:r>
        </a:p>
      </xdr:txBody>
    </xdr:sp>
    <xdr:clientData/>
  </xdr:twoCellAnchor>
  <xdr:twoCellAnchor>
    <xdr:from>
      <xdr:col>27</xdr:col>
      <xdr:colOff>99060</xdr:colOff>
      <xdr:row>4</xdr:row>
      <xdr:rowOff>45720</xdr:rowOff>
    </xdr:from>
    <xdr:to>
      <xdr:col>29</xdr:col>
      <xdr:colOff>83820</xdr:colOff>
      <xdr:row>4</xdr:row>
      <xdr:rowOff>228600</xdr:rowOff>
    </xdr:to>
    <xdr:sp macro="" textlink="">
      <xdr:nvSpPr>
        <xdr:cNvPr id="1027" name="Text Box 18">
          <a:extLst>
            <a:ext uri="{FF2B5EF4-FFF2-40B4-BE49-F238E27FC236}">
              <a16:creationId xmlns:a16="http://schemas.microsoft.com/office/drawing/2014/main" id="{EA8D425C-B3AC-E2F9-1288-D2B730B6EFCA}"/>
            </a:ext>
          </a:extLst>
        </xdr:cNvPr>
        <xdr:cNvSpPr>
          <a:spLocks noChangeArrowheads="1"/>
        </xdr:cNvSpPr>
      </xdr:nvSpPr>
      <xdr:spPr bwMode="auto">
        <a:xfrm>
          <a:off x="8092440" y="1181100"/>
          <a:ext cx="213360" cy="18288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83820</xdr:colOff>
      <xdr:row>4</xdr:row>
      <xdr:rowOff>45720</xdr:rowOff>
    </xdr:from>
    <xdr:to>
      <xdr:col>44</xdr:col>
      <xdr:colOff>68580</xdr:colOff>
      <xdr:row>4</xdr:row>
      <xdr:rowOff>228600</xdr:rowOff>
    </xdr:to>
    <xdr:sp macro="" textlink="">
      <xdr:nvSpPr>
        <xdr:cNvPr id="1028" name="Text Box 19">
          <a:extLst>
            <a:ext uri="{FF2B5EF4-FFF2-40B4-BE49-F238E27FC236}">
              <a16:creationId xmlns:a16="http://schemas.microsoft.com/office/drawing/2014/main" id="{86439AE7-D0A8-1350-6F62-AD064E67198C}"/>
            </a:ext>
          </a:extLst>
        </xdr:cNvPr>
        <xdr:cNvSpPr>
          <a:spLocks noChangeArrowheads="1"/>
        </xdr:cNvSpPr>
      </xdr:nvSpPr>
      <xdr:spPr bwMode="auto">
        <a:xfrm>
          <a:off x="9791700" y="1181100"/>
          <a:ext cx="213360" cy="18288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441960</xdr:colOff>
      <xdr:row>20</xdr:row>
      <xdr:rowOff>106680</xdr:rowOff>
    </xdr:from>
    <xdr:to>
      <xdr:col>4</xdr:col>
      <xdr:colOff>121920</xdr:colOff>
      <xdr:row>21</xdr:row>
      <xdr:rowOff>106680</xdr:rowOff>
    </xdr:to>
    <xdr:sp macro="" textlink="">
      <xdr:nvSpPr>
        <xdr:cNvPr id="1029" name="Text Box 20">
          <a:extLst>
            <a:ext uri="{FF2B5EF4-FFF2-40B4-BE49-F238E27FC236}">
              <a16:creationId xmlns:a16="http://schemas.microsoft.com/office/drawing/2014/main" id="{683301E6-61FD-9D37-3F01-EEE9172824A1}"/>
            </a:ext>
          </a:extLst>
        </xdr:cNvPr>
        <xdr:cNvSpPr>
          <a:spLocks noChangeArrowheads="1"/>
        </xdr:cNvSpPr>
      </xdr:nvSpPr>
      <xdr:spPr bwMode="auto">
        <a:xfrm>
          <a:off x="1783080" y="4564380"/>
          <a:ext cx="182880" cy="18288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441960</xdr:colOff>
      <xdr:row>20</xdr:row>
      <xdr:rowOff>106680</xdr:rowOff>
    </xdr:from>
    <xdr:to>
      <xdr:col>6</xdr:col>
      <xdr:colOff>114300</xdr:colOff>
      <xdr:row>21</xdr:row>
      <xdr:rowOff>106680</xdr:rowOff>
    </xdr:to>
    <xdr:sp macro="" textlink="">
      <xdr:nvSpPr>
        <xdr:cNvPr id="1030" name="Text Box 21">
          <a:extLst>
            <a:ext uri="{FF2B5EF4-FFF2-40B4-BE49-F238E27FC236}">
              <a16:creationId xmlns:a16="http://schemas.microsoft.com/office/drawing/2014/main" id="{9472AAC1-9B2D-F928-F01D-ECFC23C2E936}"/>
            </a:ext>
          </a:extLst>
        </xdr:cNvPr>
        <xdr:cNvSpPr>
          <a:spLocks noChangeArrowheads="1"/>
        </xdr:cNvSpPr>
      </xdr:nvSpPr>
      <xdr:spPr bwMode="auto">
        <a:xfrm>
          <a:off x="2788920" y="4564380"/>
          <a:ext cx="175260" cy="18288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373380</xdr:colOff>
      <xdr:row>0</xdr:row>
      <xdr:rowOff>160020</xdr:rowOff>
    </xdr:from>
    <xdr:to>
      <xdr:col>6</xdr:col>
      <xdr:colOff>541020</xdr:colOff>
      <xdr:row>21</xdr:row>
      <xdr:rowOff>15240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3E36C07B-7ADE-6804-608B-F96358240213}"/>
            </a:ext>
          </a:extLst>
        </xdr:cNvPr>
        <xdr:cNvSpPr>
          <a:spLocks noChangeArrowheads="1"/>
        </xdr:cNvSpPr>
      </xdr:nvSpPr>
      <xdr:spPr bwMode="auto">
        <a:xfrm>
          <a:off x="373380" y="160020"/>
          <a:ext cx="5242560" cy="4122420"/>
        </a:xfrm>
        <a:prstGeom prst="rect">
          <a:avLst/>
        </a:prstGeom>
        <a:solidFill>
          <a:srgbClr val="FFFF66"/>
        </a:solidFill>
        <a:ln w="9525" cmpd="sng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lnSpc>
              <a:spcPts val="19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9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9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こちらには何も記入しないで下さい。</a:t>
          </a:r>
        </a:p>
        <a:p>
          <a:pPr algn="l" rtl="0">
            <a:lnSpc>
              <a:spcPts val="19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9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9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9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zoomScaleNormal="100" workbookViewId="0">
      <selection activeCell="M9" sqref="M9:O10"/>
    </sheetView>
  </sheetViews>
  <sheetFormatPr defaultColWidth="9" defaultRowHeight="15" customHeight="1"/>
  <cols>
    <col min="1" max="2" width="6.109375" style="2" customWidth="1"/>
    <col min="3" max="6" width="7.33203125" style="2" customWidth="1"/>
    <col min="7" max="15" width="6.109375" style="2" customWidth="1"/>
    <col min="16" max="45" width="1.6640625" customWidth="1"/>
    <col min="46" max="46" width="5.88671875" style="2" customWidth="1"/>
    <col min="47" max="47" width="20.109375" style="2" customWidth="1"/>
    <col min="48" max="48" width="9.21875" style="2" customWidth="1"/>
    <col min="49" max="49" width="12" style="2" customWidth="1"/>
    <col min="50" max="50" width="12.109375" style="2" customWidth="1"/>
    <col min="51" max="51" width="11.33203125" style="2" customWidth="1"/>
    <col min="52" max="52" width="6.6640625" style="2" customWidth="1"/>
    <col min="53" max="16384" width="9" style="2"/>
  </cols>
  <sheetData>
    <row r="1" spans="1:51" ht="31.2">
      <c r="A1" s="53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</row>
    <row r="2" spans="1:51" ht="14.4" customHeight="1">
      <c r="A2" s="55" t="s">
        <v>1</v>
      </c>
      <c r="B2" s="56"/>
      <c r="C2" s="57" t="s">
        <v>2</v>
      </c>
      <c r="D2" s="58"/>
      <c r="E2" s="58"/>
      <c r="F2" s="58"/>
      <c r="G2" s="58"/>
      <c r="H2" s="58"/>
      <c r="I2" s="59"/>
      <c r="J2" s="60" t="s">
        <v>3</v>
      </c>
      <c r="K2" s="61"/>
      <c r="L2" s="61"/>
      <c r="M2" s="61"/>
      <c r="N2" s="61"/>
      <c r="O2" s="62"/>
      <c r="P2" s="60" t="s">
        <v>4</v>
      </c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4" t="s">
        <v>5</v>
      </c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0"/>
      <c r="AT2" s="32"/>
      <c r="AV2" s="1" t="s">
        <v>6</v>
      </c>
      <c r="AW2" t="s">
        <v>7</v>
      </c>
      <c r="AX2" t="s">
        <v>8</v>
      </c>
    </row>
    <row r="3" spans="1:51" ht="24" customHeight="1">
      <c r="A3" s="65" t="s">
        <v>9</v>
      </c>
      <c r="B3" s="66"/>
      <c r="C3" s="67" t="s">
        <v>10</v>
      </c>
      <c r="D3" s="68"/>
      <c r="E3" s="68"/>
      <c r="F3" s="68"/>
      <c r="G3" s="68"/>
      <c r="H3" s="68"/>
      <c r="I3" s="69"/>
      <c r="J3" s="70" t="s">
        <v>11</v>
      </c>
      <c r="K3" s="71"/>
      <c r="L3" s="71"/>
      <c r="M3" s="71"/>
      <c r="N3" s="71"/>
      <c r="O3" s="72"/>
      <c r="P3" s="73" t="s">
        <v>12</v>
      </c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5" t="s">
        <v>13</v>
      </c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  <c r="AQ3" s="75"/>
      <c r="AR3" s="75"/>
      <c r="AS3" s="76"/>
      <c r="AT3" s="33"/>
      <c r="AV3" s="1" t="s">
        <v>11</v>
      </c>
      <c r="AW3" t="s">
        <v>14</v>
      </c>
      <c r="AX3" t="s">
        <v>15</v>
      </c>
      <c r="AY3" t="s">
        <v>13</v>
      </c>
    </row>
    <row r="4" spans="1:51" ht="20.100000000000001" customHeight="1">
      <c r="A4" s="77" t="s">
        <v>16</v>
      </c>
      <c r="B4" s="78"/>
      <c r="C4" s="79">
        <v>435190440</v>
      </c>
      <c r="D4" s="80"/>
      <c r="E4" s="80"/>
      <c r="F4" s="80"/>
      <c r="G4" s="80"/>
      <c r="H4" s="80"/>
      <c r="I4" s="81"/>
      <c r="J4" s="82" t="s">
        <v>17</v>
      </c>
      <c r="K4" s="83"/>
      <c r="L4" s="83"/>
      <c r="M4" s="83"/>
      <c r="N4" s="83"/>
      <c r="O4" s="84"/>
      <c r="P4" s="85" t="s">
        <v>18</v>
      </c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6"/>
      <c r="AT4" s="33"/>
      <c r="AV4" s="1" t="s">
        <v>19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7" t="s">
        <v>20</v>
      </c>
      <c r="B5" s="88"/>
      <c r="C5" s="89"/>
      <c r="D5" s="90"/>
      <c r="E5" s="90"/>
      <c r="F5" s="90"/>
      <c r="G5" s="90"/>
      <c r="H5" s="90"/>
      <c r="I5" s="91"/>
      <c r="J5" s="92">
        <v>23020</v>
      </c>
      <c r="K5" s="92"/>
      <c r="L5" s="92"/>
      <c r="M5" s="92"/>
      <c r="N5" s="92"/>
      <c r="O5" s="92"/>
      <c r="P5" s="93" t="s">
        <v>21</v>
      </c>
      <c r="Q5" s="93"/>
      <c r="R5" s="93"/>
      <c r="S5" s="93"/>
      <c r="T5" s="93"/>
      <c r="U5" s="93"/>
      <c r="V5" s="93"/>
      <c r="W5" s="93"/>
      <c r="X5" s="93"/>
      <c r="Y5" s="93"/>
      <c r="Z5" s="93"/>
      <c r="AA5" s="93"/>
      <c r="AB5" s="93"/>
      <c r="AC5" s="93"/>
      <c r="AD5" s="93"/>
      <c r="AE5" s="94" t="s">
        <v>22</v>
      </c>
      <c r="AF5" s="93"/>
      <c r="AG5" s="93"/>
      <c r="AH5" s="93"/>
      <c r="AI5" s="93"/>
      <c r="AJ5" s="93"/>
      <c r="AK5" s="95"/>
      <c r="AL5" s="95"/>
      <c r="AM5" s="95"/>
      <c r="AN5" s="95"/>
      <c r="AO5" s="95"/>
      <c r="AP5" s="95"/>
      <c r="AQ5" s="95"/>
      <c r="AR5" s="95"/>
      <c r="AS5" s="96"/>
      <c r="AT5" s="33"/>
      <c r="AV5" s="1" t="s">
        <v>23</v>
      </c>
      <c r="AW5" t="s">
        <v>24</v>
      </c>
    </row>
    <row r="6" spans="1:51" ht="22.5" customHeight="1">
      <c r="A6" s="177" t="s">
        <v>25</v>
      </c>
      <c r="B6" s="180"/>
      <c r="C6" s="97" t="s">
        <v>26</v>
      </c>
      <c r="D6" s="98"/>
      <c r="E6" s="99" t="s">
        <v>27</v>
      </c>
      <c r="F6" s="100"/>
      <c r="G6" s="101" t="s">
        <v>28</v>
      </c>
      <c r="H6" s="101"/>
      <c r="I6" s="101"/>
      <c r="J6" s="101" t="s">
        <v>29</v>
      </c>
      <c r="K6" s="101"/>
      <c r="L6" s="101"/>
      <c r="M6" s="101" t="s">
        <v>30</v>
      </c>
      <c r="N6" s="101"/>
      <c r="O6" s="101"/>
      <c r="P6" s="86" t="s">
        <v>31</v>
      </c>
      <c r="Q6" s="102"/>
      <c r="R6" s="102"/>
      <c r="S6" s="102"/>
      <c r="T6" s="102"/>
      <c r="U6" s="102"/>
      <c r="V6" s="102"/>
      <c r="W6" s="102"/>
      <c r="X6" s="102"/>
      <c r="Y6" s="102"/>
      <c r="Z6" s="102"/>
      <c r="AA6" s="102"/>
      <c r="AB6" s="102"/>
      <c r="AC6" s="102"/>
      <c r="AD6" s="102"/>
      <c r="AE6" s="102"/>
      <c r="AF6" s="102"/>
      <c r="AG6" s="102"/>
      <c r="AH6" s="102"/>
      <c r="AI6" s="102"/>
      <c r="AJ6" s="102"/>
      <c r="AK6" s="103" t="s">
        <v>32</v>
      </c>
      <c r="AL6" s="103"/>
      <c r="AM6" s="103"/>
      <c r="AN6" s="103"/>
      <c r="AO6" s="103"/>
      <c r="AP6" s="103"/>
      <c r="AQ6" s="103"/>
      <c r="AR6" s="103"/>
      <c r="AS6" s="103"/>
      <c r="AT6" s="34" t="s">
        <v>33</v>
      </c>
    </row>
    <row r="7" spans="1:51" ht="13.5" customHeight="1">
      <c r="A7" s="177"/>
      <c r="B7" s="180"/>
      <c r="C7" s="104" t="s">
        <v>34</v>
      </c>
      <c r="D7" s="105"/>
      <c r="E7" s="106" t="s">
        <v>35</v>
      </c>
      <c r="F7" s="107"/>
      <c r="G7" s="194">
        <v>506198762</v>
      </c>
      <c r="H7" s="194"/>
      <c r="I7" s="194"/>
      <c r="J7" s="194">
        <v>15970</v>
      </c>
      <c r="K7" s="194"/>
      <c r="L7" s="194"/>
      <c r="M7" s="194">
        <v>378403</v>
      </c>
      <c r="N7" s="194"/>
      <c r="O7" s="194"/>
      <c r="P7" s="108" t="s">
        <v>36</v>
      </c>
      <c r="Q7" s="109"/>
      <c r="R7" s="110" t="s">
        <v>37</v>
      </c>
      <c r="S7" s="110"/>
      <c r="T7" s="110"/>
      <c r="U7" s="110"/>
      <c r="V7" s="27" t="s">
        <v>38</v>
      </c>
      <c r="W7" s="111" t="s">
        <v>39</v>
      </c>
      <c r="X7" s="111"/>
      <c r="Y7" s="111"/>
      <c r="Z7" s="111"/>
      <c r="AA7" s="111"/>
      <c r="AB7" s="111"/>
      <c r="AC7" s="111"/>
      <c r="AD7" s="111"/>
      <c r="AE7" s="111"/>
      <c r="AF7" s="111"/>
      <c r="AG7" s="111"/>
      <c r="AH7" s="111"/>
      <c r="AI7" s="111"/>
      <c r="AJ7" s="111"/>
      <c r="AK7" s="35" t="s">
        <v>40</v>
      </c>
      <c r="AL7" s="112" t="s">
        <v>41</v>
      </c>
      <c r="AM7" s="112"/>
      <c r="AN7" s="112"/>
      <c r="AO7" s="112"/>
      <c r="AP7" s="112"/>
      <c r="AQ7" s="112"/>
      <c r="AR7" s="112"/>
      <c r="AS7" s="36" t="s">
        <v>42</v>
      </c>
      <c r="AT7" s="187">
        <v>62</v>
      </c>
    </row>
    <row r="8" spans="1:51" ht="18" customHeight="1">
      <c r="A8" s="177"/>
      <c r="B8" s="180"/>
      <c r="C8" s="113" t="s">
        <v>43</v>
      </c>
      <c r="D8" s="114"/>
      <c r="E8" s="115" t="s">
        <v>44</v>
      </c>
      <c r="F8" s="116"/>
      <c r="G8" s="194"/>
      <c r="H8" s="194"/>
      <c r="I8" s="194"/>
      <c r="J8" s="194"/>
      <c r="K8" s="194"/>
      <c r="L8" s="194"/>
      <c r="M8" s="194"/>
      <c r="N8" s="194"/>
      <c r="O8" s="194"/>
      <c r="P8" s="117" t="s">
        <v>45</v>
      </c>
      <c r="Q8" s="118"/>
      <c r="R8" s="118"/>
      <c r="S8" s="118"/>
      <c r="T8" s="118"/>
      <c r="U8" s="118"/>
      <c r="V8" s="118"/>
      <c r="W8" s="118"/>
      <c r="X8" s="118"/>
      <c r="Y8" s="118"/>
      <c r="Z8" s="118"/>
      <c r="AA8" s="118"/>
      <c r="AB8" s="118"/>
      <c r="AC8" s="118"/>
      <c r="AD8" s="118"/>
      <c r="AE8" s="118"/>
      <c r="AF8" s="118"/>
      <c r="AG8" s="118"/>
      <c r="AH8" s="118"/>
      <c r="AI8" s="118"/>
      <c r="AJ8" s="118"/>
      <c r="AK8" s="119" t="s">
        <v>46</v>
      </c>
      <c r="AL8" s="120"/>
      <c r="AM8" s="120"/>
      <c r="AN8" s="120"/>
      <c r="AO8" s="37" t="s">
        <v>38</v>
      </c>
      <c r="AP8" s="120" t="s">
        <v>47</v>
      </c>
      <c r="AQ8" s="120"/>
      <c r="AR8" s="120"/>
      <c r="AS8" s="121"/>
      <c r="AT8" s="187"/>
    </row>
    <row r="9" spans="1:51" ht="14.4" customHeight="1">
      <c r="A9" s="177" t="s">
        <v>48</v>
      </c>
      <c r="B9" s="180"/>
      <c r="C9" s="104" t="s">
        <v>49</v>
      </c>
      <c r="D9" s="105"/>
      <c r="E9" s="106" t="s">
        <v>50</v>
      </c>
      <c r="F9" s="107"/>
      <c r="G9" s="194">
        <v>522032923</v>
      </c>
      <c r="H9" s="194"/>
      <c r="I9" s="194"/>
      <c r="J9" s="194"/>
      <c r="K9" s="194"/>
      <c r="L9" s="194"/>
      <c r="M9" s="194"/>
      <c r="N9" s="194"/>
      <c r="O9" s="194"/>
      <c r="P9" s="108" t="s">
        <v>36</v>
      </c>
      <c r="Q9" s="109"/>
      <c r="R9" s="110" t="s">
        <v>51</v>
      </c>
      <c r="S9" s="110"/>
      <c r="T9" s="110"/>
      <c r="U9" s="110"/>
      <c r="V9" s="27" t="s">
        <v>38</v>
      </c>
      <c r="W9" s="111" t="s">
        <v>52</v>
      </c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22"/>
      <c r="AK9" s="35" t="s">
        <v>40</v>
      </c>
      <c r="AL9" s="112" t="s">
        <v>41</v>
      </c>
      <c r="AM9" s="112"/>
      <c r="AN9" s="112"/>
      <c r="AO9" s="112"/>
      <c r="AP9" s="112"/>
      <c r="AQ9" s="112"/>
      <c r="AR9" s="112"/>
      <c r="AS9" s="36" t="s">
        <v>42</v>
      </c>
      <c r="AT9" s="188">
        <v>45</v>
      </c>
    </row>
    <row r="10" spans="1:51" ht="18" customHeight="1">
      <c r="A10" s="177"/>
      <c r="B10" s="180"/>
      <c r="C10" s="113" t="s">
        <v>53</v>
      </c>
      <c r="D10" s="114"/>
      <c r="E10" s="115" t="s">
        <v>54</v>
      </c>
      <c r="F10" s="116"/>
      <c r="G10" s="194"/>
      <c r="H10" s="194"/>
      <c r="I10" s="194"/>
      <c r="J10" s="194"/>
      <c r="K10" s="194"/>
      <c r="L10" s="194"/>
      <c r="M10" s="194"/>
      <c r="N10" s="194"/>
      <c r="O10" s="194"/>
      <c r="P10" s="117" t="s">
        <v>55</v>
      </c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118"/>
      <c r="AB10" s="118"/>
      <c r="AC10" s="118"/>
      <c r="AD10" s="118"/>
      <c r="AE10" s="118"/>
      <c r="AF10" s="118"/>
      <c r="AG10" s="118"/>
      <c r="AH10" s="118"/>
      <c r="AI10" s="118"/>
      <c r="AJ10" s="123"/>
      <c r="AK10" s="119" t="s">
        <v>56</v>
      </c>
      <c r="AL10" s="120"/>
      <c r="AM10" s="120"/>
      <c r="AN10" s="120"/>
      <c r="AO10" s="37" t="s">
        <v>38</v>
      </c>
      <c r="AP10" s="120" t="s">
        <v>57</v>
      </c>
      <c r="AQ10" s="120"/>
      <c r="AR10" s="120"/>
      <c r="AS10" s="121"/>
      <c r="AT10" s="188"/>
    </row>
    <row r="11" spans="1:51" ht="14.4" customHeight="1">
      <c r="A11" s="177" t="s">
        <v>58</v>
      </c>
      <c r="B11" s="180"/>
      <c r="C11" s="104" t="s">
        <v>59</v>
      </c>
      <c r="D11" s="105"/>
      <c r="E11" s="106" t="s">
        <v>60</v>
      </c>
      <c r="F11" s="107"/>
      <c r="G11" s="194">
        <v>520494648</v>
      </c>
      <c r="H11" s="194"/>
      <c r="I11" s="194"/>
      <c r="J11" s="194"/>
      <c r="K11" s="194"/>
      <c r="L11" s="194"/>
      <c r="M11" s="194"/>
      <c r="N11" s="194"/>
      <c r="O11" s="194"/>
      <c r="P11" s="108" t="s">
        <v>36</v>
      </c>
      <c r="Q11" s="109"/>
      <c r="R11" s="110" t="s">
        <v>51</v>
      </c>
      <c r="S11" s="110"/>
      <c r="T11" s="110"/>
      <c r="U11" s="110"/>
      <c r="V11" s="27" t="s">
        <v>38</v>
      </c>
      <c r="W11" s="111" t="s">
        <v>61</v>
      </c>
      <c r="X11" s="111"/>
      <c r="Y11" s="111"/>
      <c r="Z11" s="111"/>
      <c r="AA11" s="111"/>
      <c r="AB11" s="111"/>
      <c r="AC11" s="111"/>
      <c r="AD11" s="111"/>
      <c r="AE11" s="111"/>
      <c r="AF11" s="111"/>
      <c r="AG11" s="111"/>
      <c r="AH11" s="111"/>
      <c r="AI11" s="111"/>
      <c r="AJ11" s="122"/>
      <c r="AK11" s="35" t="s">
        <v>40</v>
      </c>
      <c r="AL11" s="112" t="s">
        <v>41</v>
      </c>
      <c r="AM11" s="112"/>
      <c r="AN11" s="112"/>
      <c r="AO11" s="112"/>
      <c r="AP11" s="112"/>
      <c r="AQ11" s="112"/>
      <c r="AR11" s="112"/>
      <c r="AS11" s="36" t="s">
        <v>42</v>
      </c>
      <c r="AT11" s="188">
        <v>51</v>
      </c>
    </row>
    <row r="12" spans="1:51" ht="18" customHeight="1">
      <c r="A12" s="177"/>
      <c r="B12" s="180"/>
      <c r="C12" s="113" t="s">
        <v>62</v>
      </c>
      <c r="D12" s="114"/>
      <c r="E12" s="115" t="s">
        <v>63</v>
      </c>
      <c r="F12" s="116"/>
      <c r="G12" s="194"/>
      <c r="H12" s="194"/>
      <c r="I12" s="194"/>
      <c r="J12" s="194"/>
      <c r="K12" s="194"/>
      <c r="L12" s="194"/>
      <c r="M12" s="194"/>
      <c r="N12" s="194"/>
      <c r="O12" s="194"/>
      <c r="P12" s="117" t="s">
        <v>64</v>
      </c>
      <c r="Q12" s="118"/>
      <c r="R12" s="118"/>
      <c r="S12" s="118"/>
      <c r="T12" s="118"/>
      <c r="U12" s="118"/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118"/>
      <c r="AG12" s="118"/>
      <c r="AH12" s="118"/>
      <c r="AI12" s="118"/>
      <c r="AJ12" s="123"/>
      <c r="AK12" s="119" t="s">
        <v>65</v>
      </c>
      <c r="AL12" s="120"/>
      <c r="AM12" s="120"/>
      <c r="AN12" s="120"/>
      <c r="AO12" s="37" t="s">
        <v>38</v>
      </c>
      <c r="AP12" s="120" t="s">
        <v>66</v>
      </c>
      <c r="AQ12" s="120"/>
      <c r="AR12" s="120"/>
      <c r="AS12" s="121"/>
      <c r="AT12" s="188"/>
    </row>
    <row r="13" spans="1:51" ht="15" customHeight="1">
      <c r="A13" s="177" t="s">
        <v>67</v>
      </c>
      <c r="B13" s="180"/>
      <c r="C13" s="124"/>
      <c r="D13" s="105"/>
      <c r="E13" s="105"/>
      <c r="F13" s="107"/>
      <c r="G13" s="211"/>
      <c r="H13" s="211"/>
      <c r="I13" s="211"/>
      <c r="J13" s="211"/>
      <c r="K13" s="211"/>
      <c r="L13" s="211"/>
      <c r="M13" s="211"/>
      <c r="N13" s="211"/>
      <c r="O13" s="211"/>
      <c r="P13" s="24"/>
      <c r="Q13" s="25"/>
      <c r="R13" s="125"/>
      <c r="S13" s="125"/>
      <c r="T13" s="125"/>
      <c r="U13" s="125"/>
      <c r="V13" s="26"/>
      <c r="W13" s="125"/>
      <c r="X13" s="125"/>
      <c r="Y13" s="125"/>
      <c r="Z13" s="125"/>
      <c r="AA13" s="125"/>
      <c r="AB13" s="125"/>
      <c r="AC13" s="125"/>
      <c r="AD13" s="125"/>
      <c r="AE13" s="125"/>
      <c r="AF13" s="125"/>
      <c r="AG13" s="125"/>
      <c r="AH13" s="125"/>
      <c r="AI13" s="125"/>
      <c r="AJ13" s="126"/>
      <c r="AK13" s="38"/>
      <c r="AL13" s="127"/>
      <c r="AM13" s="127"/>
      <c r="AN13" s="127"/>
      <c r="AO13" s="127"/>
      <c r="AP13" s="127"/>
      <c r="AQ13" s="127"/>
      <c r="AR13" s="127"/>
      <c r="AS13" s="39"/>
      <c r="AT13" s="189"/>
    </row>
    <row r="14" spans="1:51" ht="18" customHeight="1">
      <c r="A14" s="177"/>
      <c r="B14" s="180"/>
      <c r="C14" s="128"/>
      <c r="D14" s="114"/>
      <c r="E14" s="114"/>
      <c r="F14" s="116"/>
      <c r="G14" s="211"/>
      <c r="H14" s="211"/>
      <c r="I14" s="211"/>
      <c r="J14" s="211"/>
      <c r="K14" s="211"/>
      <c r="L14" s="211"/>
      <c r="M14" s="211"/>
      <c r="N14" s="211"/>
      <c r="O14" s="211"/>
      <c r="P14" s="129"/>
      <c r="Q14" s="130"/>
      <c r="R14" s="130"/>
      <c r="S14" s="130"/>
      <c r="T14" s="130"/>
      <c r="U14" s="130"/>
      <c r="V14" s="130"/>
      <c r="W14" s="130"/>
      <c r="X14" s="130"/>
      <c r="Y14" s="130"/>
      <c r="Z14" s="130"/>
      <c r="AA14" s="130"/>
      <c r="AB14" s="130"/>
      <c r="AC14" s="130"/>
      <c r="AD14" s="130"/>
      <c r="AE14" s="130"/>
      <c r="AF14" s="130"/>
      <c r="AG14" s="130"/>
      <c r="AH14" s="130"/>
      <c r="AI14" s="130"/>
      <c r="AJ14" s="131"/>
      <c r="AK14" s="132"/>
      <c r="AL14" s="133"/>
      <c r="AM14" s="133"/>
      <c r="AN14" s="133"/>
      <c r="AO14" s="40"/>
      <c r="AP14" s="133"/>
      <c r="AQ14" s="133"/>
      <c r="AR14" s="133"/>
      <c r="AS14" s="134"/>
      <c r="AT14" s="189"/>
    </row>
    <row r="15" spans="1:51" ht="15" customHeight="1">
      <c r="A15" s="212" t="s">
        <v>68</v>
      </c>
      <c r="B15" s="180"/>
      <c r="C15" s="104" t="s">
        <v>34</v>
      </c>
      <c r="D15" s="105"/>
      <c r="E15" s="106" t="s">
        <v>35</v>
      </c>
      <c r="F15" s="107"/>
      <c r="G15" s="211"/>
      <c r="H15" s="211"/>
      <c r="I15" s="211"/>
      <c r="J15" s="211"/>
      <c r="K15" s="211"/>
      <c r="L15" s="211"/>
      <c r="M15" s="211"/>
      <c r="N15" s="211"/>
      <c r="O15" s="211"/>
      <c r="P15" s="108" t="s">
        <v>36</v>
      </c>
      <c r="Q15" s="109"/>
      <c r="R15" s="110" t="s">
        <v>37</v>
      </c>
      <c r="S15" s="110"/>
      <c r="T15" s="110"/>
      <c r="U15" s="110"/>
      <c r="V15" s="27" t="s">
        <v>38</v>
      </c>
      <c r="W15" s="111" t="s">
        <v>39</v>
      </c>
      <c r="X15" s="111"/>
      <c r="Y15" s="111"/>
      <c r="Z15" s="111"/>
      <c r="AA15" s="111"/>
      <c r="AB15" s="111"/>
      <c r="AC15" s="111"/>
      <c r="AD15" s="111"/>
      <c r="AE15" s="111"/>
      <c r="AF15" s="111"/>
      <c r="AG15" s="111"/>
      <c r="AH15" s="111"/>
      <c r="AI15" s="111"/>
      <c r="AJ15" s="122"/>
      <c r="AK15" s="35" t="s">
        <v>40</v>
      </c>
      <c r="AL15" s="112" t="s">
        <v>69</v>
      </c>
      <c r="AM15" s="112"/>
      <c r="AN15" s="112"/>
      <c r="AO15" s="112"/>
      <c r="AP15" s="112"/>
      <c r="AQ15" s="112"/>
      <c r="AR15" s="112"/>
      <c r="AS15" s="36" t="s">
        <v>42</v>
      </c>
      <c r="AT15" s="188"/>
    </row>
    <row r="16" spans="1:51" ht="18" customHeight="1">
      <c r="A16" s="177"/>
      <c r="B16" s="180"/>
      <c r="C16" s="113" t="s">
        <v>43</v>
      </c>
      <c r="D16" s="114"/>
      <c r="E16" s="115" t="s">
        <v>44</v>
      </c>
      <c r="F16" s="116"/>
      <c r="G16" s="211"/>
      <c r="H16" s="211"/>
      <c r="I16" s="211"/>
      <c r="J16" s="211"/>
      <c r="K16" s="211"/>
      <c r="L16" s="211"/>
      <c r="M16" s="211"/>
      <c r="N16" s="211"/>
      <c r="O16" s="211"/>
      <c r="P16" s="117" t="s">
        <v>45</v>
      </c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8"/>
      <c r="AC16" s="118"/>
      <c r="AD16" s="118"/>
      <c r="AE16" s="118"/>
      <c r="AF16" s="118"/>
      <c r="AG16" s="118"/>
      <c r="AH16" s="118"/>
      <c r="AI16" s="118"/>
      <c r="AJ16" s="123"/>
      <c r="AK16" s="119" t="s">
        <v>70</v>
      </c>
      <c r="AL16" s="120"/>
      <c r="AM16" s="120"/>
      <c r="AN16" s="120"/>
      <c r="AO16" s="37" t="s">
        <v>38</v>
      </c>
      <c r="AP16" s="120" t="s">
        <v>71</v>
      </c>
      <c r="AQ16" s="120"/>
      <c r="AR16" s="120"/>
      <c r="AS16" s="121"/>
      <c r="AT16" s="188"/>
    </row>
    <row r="17" spans="1:46" ht="14.4">
      <c r="A17" s="177" t="s">
        <v>72</v>
      </c>
      <c r="B17" s="180"/>
      <c r="C17" s="213" t="str">
        <f>IF(P16="","",P16)</f>
        <v>千葉県南房総市千倉町牧田169-1</v>
      </c>
      <c r="D17" s="213"/>
      <c r="E17" s="213"/>
      <c r="F17" s="213"/>
      <c r="G17" s="213"/>
      <c r="H17" s="213"/>
      <c r="I17" s="213"/>
      <c r="J17" s="213"/>
      <c r="K17" s="213"/>
      <c r="L17" s="213"/>
      <c r="M17" s="213"/>
      <c r="N17" s="213"/>
      <c r="O17" s="213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 ht="14.4">
      <c r="A18" s="177"/>
      <c r="B18" s="180"/>
      <c r="C18" s="213"/>
      <c r="D18" s="213"/>
      <c r="E18" s="213"/>
      <c r="F18" s="213"/>
      <c r="G18" s="213"/>
      <c r="H18" s="213"/>
      <c r="I18" s="213"/>
      <c r="J18" s="213"/>
      <c r="K18" s="213"/>
      <c r="L18" s="213"/>
      <c r="M18" s="213"/>
      <c r="N18" s="213"/>
      <c r="O18" s="213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" customHeight="1">
      <c r="A19" s="177" t="s">
        <v>73</v>
      </c>
      <c r="B19" s="180"/>
      <c r="C19" s="213" t="str">
        <f>IF(AL15="","",AL15&amp;"-"&amp;AK16&amp;"-"&amp;AP16)</f>
        <v>０４７０-４４-１２５６</v>
      </c>
      <c r="D19" s="213"/>
      <c r="E19" s="213"/>
      <c r="F19" s="213"/>
      <c r="G19" s="213"/>
      <c r="H19" s="213"/>
      <c r="I19" s="213"/>
      <c r="J19" s="213"/>
      <c r="K19" s="213"/>
      <c r="L19" s="213"/>
      <c r="M19" s="213"/>
      <c r="N19" s="213"/>
      <c r="O19" s="213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" customHeight="1">
      <c r="A20" s="177"/>
      <c r="B20" s="180"/>
      <c r="C20" s="213"/>
      <c r="D20" s="213"/>
      <c r="E20" s="213"/>
      <c r="F20" s="213"/>
      <c r="G20" s="213"/>
      <c r="H20" s="213"/>
      <c r="I20" s="213"/>
      <c r="J20" s="213"/>
      <c r="K20" s="213"/>
      <c r="L20" s="213"/>
      <c r="M20" s="213"/>
      <c r="N20" s="213"/>
      <c r="O20" s="213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" customHeight="1">
      <c r="A21" s="177" t="s">
        <v>74</v>
      </c>
      <c r="B21" s="180"/>
      <c r="C21" s="190" t="s">
        <v>75</v>
      </c>
      <c r="D21" s="191"/>
      <c r="E21" s="191">
        <v>8039</v>
      </c>
      <c r="F21" s="191"/>
      <c r="G21" s="191">
        <v>5973</v>
      </c>
      <c r="H21" s="191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" customHeight="1">
      <c r="A22" s="178"/>
      <c r="B22" s="195"/>
      <c r="C22" s="192"/>
      <c r="D22" s="193"/>
      <c r="E22" s="193"/>
      <c r="F22" s="193"/>
      <c r="G22" s="193"/>
      <c r="H22" s="193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>
      <c r="A23" s="171" t="s">
        <v>76</v>
      </c>
      <c r="B23" s="179" t="s">
        <v>77</v>
      </c>
      <c r="C23" s="135" t="s">
        <v>78</v>
      </c>
      <c r="D23" s="136"/>
      <c r="E23" s="137" t="s">
        <v>79</v>
      </c>
      <c r="F23" s="138"/>
      <c r="G23" s="179" t="s">
        <v>80</v>
      </c>
      <c r="H23" s="179"/>
      <c r="I23" s="179" t="s">
        <v>81</v>
      </c>
      <c r="J23" s="179"/>
      <c r="K23" s="179"/>
      <c r="L23" s="179"/>
      <c r="M23" s="179" t="s">
        <v>82</v>
      </c>
      <c r="N23" s="179"/>
      <c r="O23" s="179"/>
      <c r="P23" s="220" t="s">
        <v>83</v>
      </c>
      <c r="Q23" s="179"/>
      <c r="R23" s="179"/>
      <c r="S23" s="179"/>
      <c r="T23" s="221"/>
      <c r="U23" s="23"/>
      <c r="V23" s="23"/>
      <c r="W23" s="23"/>
      <c r="X23" s="23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</row>
    <row r="24" spans="1:46" ht="14.1" customHeight="1">
      <c r="A24" s="172"/>
      <c r="B24" s="180"/>
      <c r="C24" s="139" t="s">
        <v>84</v>
      </c>
      <c r="D24" s="140"/>
      <c r="E24" s="141" t="s">
        <v>85</v>
      </c>
      <c r="F24" s="142"/>
      <c r="G24" s="180"/>
      <c r="H24" s="180"/>
      <c r="I24" s="180"/>
      <c r="J24" s="180"/>
      <c r="K24" s="180"/>
      <c r="L24" s="180"/>
      <c r="M24" s="180"/>
      <c r="N24" s="180"/>
      <c r="O24" s="180"/>
      <c r="P24" s="180"/>
      <c r="Q24" s="180"/>
      <c r="R24" s="180"/>
      <c r="S24" s="180"/>
      <c r="T24" s="222"/>
      <c r="U24" s="2"/>
      <c r="V24" s="2"/>
      <c r="W24" s="2"/>
      <c r="X24" s="2"/>
      <c r="Y24" s="143" t="s">
        <v>86</v>
      </c>
      <c r="Z24" s="63"/>
      <c r="AA24" s="63"/>
      <c r="AB24" s="63"/>
      <c r="AC24" s="63"/>
      <c r="AD24" s="63"/>
      <c r="AE24" s="63"/>
      <c r="AF24" s="63"/>
      <c r="AG24" s="144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</row>
    <row r="25" spans="1:46" ht="15.9" customHeight="1">
      <c r="A25" s="173">
        <v>1</v>
      </c>
      <c r="B25" s="181" t="s">
        <v>87</v>
      </c>
      <c r="C25" s="104" t="s">
        <v>88</v>
      </c>
      <c r="D25" s="105"/>
      <c r="E25" s="106" t="s">
        <v>89</v>
      </c>
      <c r="F25" s="107"/>
      <c r="G25" s="196">
        <v>5</v>
      </c>
      <c r="H25" s="198"/>
      <c r="I25" s="210" t="s">
        <v>90</v>
      </c>
      <c r="J25" s="197"/>
      <c r="K25" s="197"/>
      <c r="L25" s="198"/>
      <c r="M25" s="196">
        <v>519035258</v>
      </c>
      <c r="N25" s="197"/>
      <c r="O25" s="198"/>
      <c r="P25" s="196">
        <v>136</v>
      </c>
      <c r="Q25" s="197"/>
      <c r="R25" s="197"/>
      <c r="S25" s="197"/>
      <c r="T25" s="202"/>
      <c r="U25" s="2"/>
      <c r="V25" s="2"/>
      <c r="W25" s="2"/>
      <c r="X25" s="2"/>
      <c r="Y25" s="204">
        <v>7</v>
      </c>
      <c r="Z25" s="205"/>
      <c r="AA25" s="205"/>
      <c r="AB25" s="205"/>
      <c r="AC25" s="205"/>
      <c r="AD25" s="205"/>
      <c r="AE25" s="205"/>
      <c r="AF25" s="205"/>
      <c r="AG25" s="206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</row>
    <row r="26" spans="1:46" ht="20.100000000000001" customHeight="1">
      <c r="A26" s="174"/>
      <c r="B26" s="182"/>
      <c r="C26" s="113" t="s">
        <v>91</v>
      </c>
      <c r="D26" s="114"/>
      <c r="E26" s="115" t="s">
        <v>92</v>
      </c>
      <c r="F26" s="116"/>
      <c r="G26" s="199"/>
      <c r="H26" s="201"/>
      <c r="I26" s="199"/>
      <c r="J26" s="200"/>
      <c r="K26" s="200"/>
      <c r="L26" s="201"/>
      <c r="M26" s="199"/>
      <c r="N26" s="200"/>
      <c r="O26" s="201"/>
      <c r="P26" s="199"/>
      <c r="Q26" s="200"/>
      <c r="R26" s="200"/>
      <c r="S26" s="200"/>
      <c r="T26" s="203"/>
      <c r="U26" s="2"/>
      <c r="V26" s="2"/>
      <c r="W26" s="2"/>
      <c r="X26" s="2"/>
      <c r="Y26" s="207"/>
      <c r="Z26" s="208"/>
      <c r="AA26" s="208"/>
      <c r="AB26" s="208"/>
      <c r="AC26" s="208"/>
      <c r="AD26" s="208"/>
      <c r="AE26" s="208"/>
      <c r="AF26" s="208"/>
      <c r="AG26" s="209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</row>
    <row r="27" spans="1:46" ht="15.9" customHeight="1">
      <c r="A27" s="173">
        <v>2</v>
      </c>
      <c r="B27" s="181">
        <v>2</v>
      </c>
      <c r="C27" s="104" t="s">
        <v>93</v>
      </c>
      <c r="D27" s="105"/>
      <c r="E27" s="106" t="s">
        <v>94</v>
      </c>
      <c r="F27" s="107"/>
      <c r="G27" s="196">
        <v>5</v>
      </c>
      <c r="H27" s="198"/>
      <c r="I27" s="210" t="s">
        <v>95</v>
      </c>
      <c r="J27" s="197"/>
      <c r="K27" s="197"/>
      <c r="L27" s="198"/>
      <c r="M27" s="196">
        <v>521604824</v>
      </c>
      <c r="N27" s="197"/>
      <c r="O27" s="198"/>
      <c r="P27" s="196">
        <v>148</v>
      </c>
      <c r="Q27" s="197"/>
      <c r="R27" s="197"/>
      <c r="S27" s="197"/>
      <c r="T27" s="20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</row>
    <row r="28" spans="1:46" ht="20.100000000000001" customHeight="1">
      <c r="A28" s="174"/>
      <c r="B28" s="182"/>
      <c r="C28" s="113" t="s">
        <v>96</v>
      </c>
      <c r="D28" s="114"/>
      <c r="E28" s="145" t="s">
        <v>97</v>
      </c>
      <c r="F28" s="116"/>
      <c r="G28" s="199"/>
      <c r="H28" s="201"/>
      <c r="I28" s="199"/>
      <c r="J28" s="200"/>
      <c r="K28" s="200"/>
      <c r="L28" s="201"/>
      <c r="M28" s="199"/>
      <c r="N28" s="200"/>
      <c r="O28" s="201"/>
      <c r="P28" s="199"/>
      <c r="Q28" s="200"/>
      <c r="R28" s="200"/>
      <c r="S28" s="200"/>
      <c r="T28" s="203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</row>
    <row r="29" spans="1:46" ht="15.9" customHeight="1">
      <c r="A29" s="173">
        <v>3</v>
      </c>
      <c r="B29" s="181">
        <v>3</v>
      </c>
      <c r="C29" s="104" t="s">
        <v>59</v>
      </c>
      <c r="D29" s="105"/>
      <c r="E29" s="106" t="s">
        <v>98</v>
      </c>
      <c r="F29" s="107"/>
      <c r="G29" s="196">
        <v>5</v>
      </c>
      <c r="H29" s="198"/>
      <c r="I29" s="210" t="s">
        <v>95</v>
      </c>
      <c r="J29" s="197"/>
      <c r="K29" s="197"/>
      <c r="L29" s="198"/>
      <c r="M29" s="196">
        <v>521604831</v>
      </c>
      <c r="N29" s="197"/>
      <c r="O29" s="198"/>
      <c r="P29" s="196">
        <v>150</v>
      </c>
      <c r="Q29" s="197"/>
      <c r="R29" s="197"/>
      <c r="S29" s="197"/>
      <c r="T29" s="20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</row>
    <row r="30" spans="1:46" ht="20.100000000000001" customHeight="1">
      <c r="A30" s="174"/>
      <c r="B30" s="182"/>
      <c r="C30" s="113" t="s">
        <v>62</v>
      </c>
      <c r="D30" s="114"/>
      <c r="E30" s="115" t="s">
        <v>99</v>
      </c>
      <c r="F30" s="116"/>
      <c r="G30" s="199"/>
      <c r="H30" s="201"/>
      <c r="I30" s="199"/>
      <c r="J30" s="200"/>
      <c r="K30" s="200"/>
      <c r="L30" s="201"/>
      <c r="M30" s="199"/>
      <c r="N30" s="200"/>
      <c r="O30" s="201"/>
      <c r="P30" s="199"/>
      <c r="Q30" s="200"/>
      <c r="R30" s="200"/>
      <c r="S30" s="200"/>
      <c r="T30" s="203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</row>
    <row r="31" spans="1:46" ht="15.9" customHeight="1">
      <c r="A31" s="173">
        <v>4</v>
      </c>
      <c r="B31" s="181">
        <v>6</v>
      </c>
      <c r="C31" s="104" t="s">
        <v>100</v>
      </c>
      <c r="D31" s="105"/>
      <c r="E31" s="106" t="s">
        <v>101</v>
      </c>
      <c r="F31" s="107"/>
      <c r="G31" s="196">
        <v>3</v>
      </c>
      <c r="H31" s="198"/>
      <c r="I31" s="210" t="s">
        <v>95</v>
      </c>
      <c r="J31" s="197"/>
      <c r="K31" s="197"/>
      <c r="L31" s="198"/>
      <c r="M31" s="196">
        <v>523758778</v>
      </c>
      <c r="N31" s="197"/>
      <c r="O31" s="198"/>
      <c r="P31" s="196">
        <v>138</v>
      </c>
      <c r="Q31" s="197"/>
      <c r="R31" s="197"/>
      <c r="S31" s="197"/>
      <c r="T31" s="20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</row>
    <row r="32" spans="1:46" ht="20.100000000000001" customHeight="1">
      <c r="A32" s="174"/>
      <c r="B32" s="182"/>
      <c r="C32" s="113" t="s">
        <v>102</v>
      </c>
      <c r="D32" s="114"/>
      <c r="E32" s="115" t="s">
        <v>103</v>
      </c>
      <c r="F32" s="116"/>
      <c r="G32" s="199"/>
      <c r="H32" s="201"/>
      <c r="I32" s="199"/>
      <c r="J32" s="200"/>
      <c r="K32" s="200"/>
      <c r="L32" s="201"/>
      <c r="M32" s="199"/>
      <c r="N32" s="200"/>
      <c r="O32" s="201"/>
      <c r="P32" s="199"/>
      <c r="Q32" s="200"/>
      <c r="R32" s="200"/>
      <c r="S32" s="200"/>
      <c r="T32" s="203"/>
      <c r="U32" s="2"/>
      <c r="V32" s="2"/>
      <c r="W32" s="2"/>
      <c r="X32" s="2"/>
      <c r="Y32" s="143" t="s">
        <v>104</v>
      </c>
      <c r="Z32" s="63"/>
      <c r="AA32" s="63"/>
      <c r="AB32" s="63"/>
      <c r="AC32" s="63"/>
      <c r="AD32" s="63"/>
      <c r="AE32" s="63"/>
      <c r="AF32" s="63"/>
      <c r="AG32" s="144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</row>
    <row r="33" spans="1:45" ht="15.9" customHeight="1">
      <c r="A33" s="173">
        <v>5</v>
      </c>
      <c r="B33" s="181">
        <v>8</v>
      </c>
      <c r="C33" s="104" t="s">
        <v>105</v>
      </c>
      <c r="D33" s="105"/>
      <c r="E33" s="106" t="s">
        <v>106</v>
      </c>
      <c r="F33" s="107"/>
      <c r="G33" s="196">
        <v>3</v>
      </c>
      <c r="H33" s="198"/>
      <c r="I33" s="210" t="s">
        <v>95</v>
      </c>
      <c r="J33" s="197"/>
      <c r="K33" s="197"/>
      <c r="L33" s="198"/>
      <c r="M33" s="196">
        <v>523758761</v>
      </c>
      <c r="N33" s="197"/>
      <c r="O33" s="198"/>
      <c r="P33" s="196">
        <v>129</v>
      </c>
      <c r="Q33" s="197"/>
      <c r="R33" s="197"/>
      <c r="S33" s="197"/>
      <c r="T33" s="202"/>
      <c r="U33" s="2"/>
      <c r="V33" s="2"/>
      <c r="W33" s="2"/>
      <c r="X33" s="2"/>
      <c r="Y33" s="218">
        <v>1</v>
      </c>
      <c r="Z33" s="197"/>
      <c r="AA33" s="197"/>
      <c r="AB33" s="197"/>
      <c r="AC33" s="197"/>
      <c r="AD33" s="197"/>
      <c r="AE33" s="197"/>
      <c r="AF33" s="197"/>
      <c r="AG33" s="20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</row>
    <row r="34" spans="1:45" ht="20.100000000000001" customHeight="1">
      <c r="A34" s="174"/>
      <c r="B34" s="182"/>
      <c r="C34" s="113" t="s">
        <v>107</v>
      </c>
      <c r="D34" s="114"/>
      <c r="E34" s="115" t="s">
        <v>108</v>
      </c>
      <c r="F34" s="116"/>
      <c r="G34" s="199"/>
      <c r="H34" s="201"/>
      <c r="I34" s="199"/>
      <c r="J34" s="200"/>
      <c r="K34" s="200"/>
      <c r="L34" s="201"/>
      <c r="M34" s="199"/>
      <c r="N34" s="200"/>
      <c r="O34" s="201"/>
      <c r="P34" s="199"/>
      <c r="Q34" s="200"/>
      <c r="R34" s="200"/>
      <c r="S34" s="200"/>
      <c r="T34" s="203"/>
      <c r="U34" s="2"/>
      <c r="V34" s="2"/>
      <c r="W34" s="2"/>
      <c r="X34" s="2"/>
      <c r="Y34" s="219"/>
      <c r="Z34" s="216"/>
      <c r="AA34" s="216"/>
      <c r="AB34" s="216"/>
      <c r="AC34" s="216"/>
      <c r="AD34" s="216"/>
      <c r="AE34" s="216"/>
      <c r="AF34" s="216"/>
      <c r="AG34" s="217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</row>
    <row r="35" spans="1:45" ht="15.9" customHeight="1">
      <c r="A35" s="173">
        <v>6</v>
      </c>
      <c r="B35" s="181">
        <v>11</v>
      </c>
      <c r="C35" s="104" t="s">
        <v>100</v>
      </c>
      <c r="D35" s="105"/>
      <c r="E35" s="106" t="s">
        <v>109</v>
      </c>
      <c r="F35" s="107"/>
      <c r="G35" s="196">
        <v>1</v>
      </c>
      <c r="H35" s="198"/>
      <c r="I35" s="210" t="s">
        <v>95</v>
      </c>
      <c r="J35" s="197"/>
      <c r="K35" s="197"/>
      <c r="L35" s="198"/>
      <c r="M35" s="196">
        <v>523879824</v>
      </c>
      <c r="N35" s="197"/>
      <c r="O35" s="198"/>
      <c r="P35" s="196">
        <v>120</v>
      </c>
      <c r="Q35" s="197"/>
      <c r="R35" s="197"/>
      <c r="S35" s="197"/>
      <c r="T35" s="20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</row>
    <row r="36" spans="1:45" ht="20.100000000000001" customHeight="1">
      <c r="A36" s="174"/>
      <c r="B36" s="182"/>
      <c r="C36" s="113" t="s">
        <v>102</v>
      </c>
      <c r="D36" s="114"/>
      <c r="E36" s="115" t="s">
        <v>110</v>
      </c>
      <c r="F36" s="116"/>
      <c r="G36" s="199"/>
      <c r="H36" s="201"/>
      <c r="I36" s="199"/>
      <c r="J36" s="200"/>
      <c r="K36" s="200"/>
      <c r="L36" s="201"/>
      <c r="M36" s="199"/>
      <c r="N36" s="200"/>
      <c r="O36" s="201"/>
      <c r="P36" s="199"/>
      <c r="Q36" s="200"/>
      <c r="R36" s="200"/>
      <c r="S36" s="200"/>
      <c r="T36" s="203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</row>
    <row r="37" spans="1:45" ht="15.9" customHeight="1">
      <c r="A37" s="173">
        <v>7</v>
      </c>
      <c r="B37" s="181"/>
      <c r="C37" s="124"/>
      <c r="D37" s="105"/>
      <c r="E37" s="105"/>
      <c r="F37" s="107"/>
      <c r="G37" s="196"/>
      <c r="H37" s="198"/>
      <c r="I37" s="196"/>
      <c r="J37" s="197"/>
      <c r="K37" s="197"/>
      <c r="L37" s="198"/>
      <c r="M37" s="196"/>
      <c r="N37" s="197"/>
      <c r="O37" s="198"/>
      <c r="P37" s="196"/>
      <c r="Q37" s="197"/>
      <c r="R37" s="197"/>
      <c r="S37" s="197"/>
      <c r="T37" s="20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</row>
    <row r="38" spans="1:45" ht="20.100000000000001" customHeight="1">
      <c r="A38" s="174"/>
      <c r="B38" s="182"/>
      <c r="C38" s="128"/>
      <c r="D38" s="114"/>
      <c r="E38" s="114"/>
      <c r="F38" s="116"/>
      <c r="G38" s="199"/>
      <c r="H38" s="201"/>
      <c r="I38" s="199"/>
      <c r="J38" s="200"/>
      <c r="K38" s="200"/>
      <c r="L38" s="201"/>
      <c r="M38" s="199"/>
      <c r="N38" s="200"/>
      <c r="O38" s="201"/>
      <c r="P38" s="199"/>
      <c r="Q38" s="200"/>
      <c r="R38" s="200"/>
      <c r="S38" s="200"/>
      <c r="T38" s="203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</row>
    <row r="39" spans="1:45" ht="15.9" customHeight="1">
      <c r="A39" s="173">
        <v>8</v>
      </c>
      <c r="B39" s="181"/>
      <c r="C39" s="124"/>
      <c r="D39" s="105"/>
      <c r="E39" s="105"/>
      <c r="F39" s="107"/>
      <c r="G39" s="196"/>
      <c r="H39" s="198"/>
      <c r="I39" s="196"/>
      <c r="J39" s="197"/>
      <c r="K39" s="197"/>
      <c r="L39" s="198"/>
      <c r="M39" s="196"/>
      <c r="N39" s="197"/>
      <c r="O39" s="198"/>
      <c r="P39" s="196"/>
      <c r="Q39" s="197"/>
      <c r="R39" s="197"/>
      <c r="S39" s="197"/>
      <c r="T39" s="20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</row>
    <row r="40" spans="1:45" ht="20.100000000000001" customHeight="1">
      <c r="A40" s="174"/>
      <c r="B40" s="182"/>
      <c r="C40" s="128"/>
      <c r="D40" s="114"/>
      <c r="E40" s="114"/>
      <c r="F40" s="116"/>
      <c r="G40" s="199"/>
      <c r="H40" s="201"/>
      <c r="I40" s="199"/>
      <c r="J40" s="200"/>
      <c r="K40" s="200"/>
      <c r="L40" s="201"/>
      <c r="M40" s="199"/>
      <c r="N40" s="200"/>
      <c r="O40" s="201"/>
      <c r="P40" s="199"/>
      <c r="Q40" s="200"/>
      <c r="R40" s="200"/>
      <c r="S40" s="200"/>
      <c r="T40" s="203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</row>
    <row r="41" spans="1:45" ht="15.9" customHeight="1">
      <c r="A41" s="173">
        <v>9</v>
      </c>
      <c r="B41" s="181"/>
      <c r="C41" s="124"/>
      <c r="D41" s="105"/>
      <c r="E41" s="105"/>
      <c r="F41" s="107"/>
      <c r="G41" s="196"/>
      <c r="H41" s="198"/>
      <c r="I41" s="196"/>
      <c r="J41" s="197"/>
      <c r="K41" s="197"/>
      <c r="L41" s="198"/>
      <c r="M41" s="196"/>
      <c r="N41" s="197"/>
      <c r="O41" s="198"/>
      <c r="P41" s="196"/>
      <c r="Q41" s="197"/>
      <c r="R41" s="197"/>
      <c r="S41" s="197"/>
      <c r="T41" s="20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</row>
    <row r="42" spans="1:45" ht="20.100000000000001" customHeight="1">
      <c r="A42" s="174"/>
      <c r="B42" s="182"/>
      <c r="C42" s="128"/>
      <c r="D42" s="114"/>
      <c r="E42" s="114"/>
      <c r="F42" s="116"/>
      <c r="G42" s="199"/>
      <c r="H42" s="201"/>
      <c r="I42" s="199"/>
      <c r="J42" s="200"/>
      <c r="K42" s="200"/>
      <c r="L42" s="201"/>
      <c r="M42" s="199"/>
      <c r="N42" s="200"/>
      <c r="O42" s="201"/>
      <c r="P42" s="199"/>
      <c r="Q42" s="200"/>
      <c r="R42" s="200"/>
      <c r="S42" s="200"/>
      <c r="T42" s="203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</row>
    <row r="43" spans="1:45" ht="15.9" customHeight="1">
      <c r="A43" s="173">
        <v>10</v>
      </c>
      <c r="B43" s="181"/>
      <c r="C43" s="124"/>
      <c r="D43" s="105"/>
      <c r="E43" s="105"/>
      <c r="F43" s="107"/>
      <c r="G43" s="196"/>
      <c r="H43" s="198"/>
      <c r="I43" s="196"/>
      <c r="J43" s="197"/>
      <c r="K43" s="197"/>
      <c r="L43" s="198"/>
      <c r="M43" s="196"/>
      <c r="N43" s="197"/>
      <c r="O43" s="198"/>
      <c r="P43" s="196"/>
      <c r="Q43" s="197"/>
      <c r="R43" s="197"/>
      <c r="S43" s="197"/>
      <c r="T43" s="20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</row>
    <row r="44" spans="1:45" ht="20.100000000000001" customHeight="1">
      <c r="A44" s="174"/>
      <c r="B44" s="182"/>
      <c r="C44" s="128"/>
      <c r="D44" s="114"/>
      <c r="E44" s="114"/>
      <c r="F44" s="116"/>
      <c r="G44" s="199"/>
      <c r="H44" s="201"/>
      <c r="I44" s="199"/>
      <c r="J44" s="200"/>
      <c r="K44" s="200"/>
      <c r="L44" s="201"/>
      <c r="M44" s="199"/>
      <c r="N44" s="200"/>
      <c r="O44" s="201"/>
      <c r="P44" s="199"/>
      <c r="Q44" s="200"/>
      <c r="R44" s="200"/>
      <c r="S44" s="200"/>
      <c r="T44" s="203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</row>
    <row r="45" spans="1:45" ht="15.9" customHeight="1">
      <c r="A45" s="173">
        <v>11</v>
      </c>
      <c r="B45" s="181"/>
      <c r="C45" s="124"/>
      <c r="D45" s="105"/>
      <c r="E45" s="105"/>
      <c r="F45" s="107"/>
      <c r="G45" s="196"/>
      <c r="H45" s="198"/>
      <c r="I45" s="196"/>
      <c r="J45" s="197"/>
      <c r="K45" s="197"/>
      <c r="L45" s="198"/>
      <c r="M45" s="196"/>
      <c r="N45" s="197"/>
      <c r="O45" s="198"/>
      <c r="P45" s="196"/>
      <c r="Q45" s="197"/>
      <c r="R45" s="197"/>
      <c r="S45" s="197"/>
      <c r="T45" s="20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</row>
    <row r="46" spans="1:45" ht="20.100000000000001" customHeight="1">
      <c r="A46" s="174"/>
      <c r="B46" s="182"/>
      <c r="C46" s="128"/>
      <c r="D46" s="114"/>
      <c r="E46" s="114"/>
      <c r="F46" s="116"/>
      <c r="G46" s="199"/>
      <c r="H46" s="201"/>
      <c r="I46" s="199"/>
      <c r="J46" s="200"/>
      <c r="K46" s="200"/>
      <c r="L46" s="201"/>
      <c r="M46" s="199"/>
      <c r="N46" s="200"/>
      <c r="O46" s="201"/>
      <c r="P46" s="199"/>
      <c r="Q46" s="200"/>
      <c r="R46" s="200"/>
      <c r="S46" s="200"/>
      <c r="T46" s="203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</row>
    <row r="47" spans="1:45" ht="15.9" customHeight="1">
      <c r="A47" s="173">
        <v>12</v>
      </c>
      <c r="B47" s="181"/>
      <c r="C47" s="124"/>
      <c r="D47" s="105"/>
      <c r="E47" s="105"/>
      <c r="F47" s="107"/>
      <c r="G47" s="196"/>
      <c r="H47" s="198"/>
      <c r="I47" s="196"/>
      <c r="J47" s="197"/>
      <c r="K47" s="197"/>
      <c r="L47" s="198"/>
      <c r="M47" s="196"/>
      <c r="N47" s="197"/>
      <c r="O47" s="198"/>
      <c r="P47" s="196"/>
      <c r="Q47" s="197"/>
      <c r="R47" s="197"/>
      <c r="S47" s="197"/>
      <c r="T47" s="20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</row>
    <row r="48" spans="1:45" ht="20.100000000000001" customHeight="1">
      <c r="A48" s="175"/>
      <c r="B48" s="183"/>
      <c r="C48" s="146"/>
      <c r="D48" s="147"/>
      <c r="E48" s="147"/>
      <c r="F48" s="148"/>
      <c r="G48" s="214"/>
      <c r="H48" s="215"/>
      <c r="I48" s="214"/>
      <c r="J48" s="216"/>
      <c r="K48" s="216"/>
      <c r="L48" s="215"/>
      <c r="M48" s="214"/>
      <c r="N48" s="216"/>
      <c r="O48" s="215"/>
      <c r="P48" s="214"/>
      <c r="Q48" s="216"/>
      <c r="R48" s="216"/>
      <c r="S48" s="216"/>
      <c r="T48" s="217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</row>
    <row r="49" spans="1:45" ht="15.9" customHeight="1">
      <c r="A49" s="176">
        <v>13</v>
      </c>
      <c r="B49" s="184"/>
      <c r="C49" s="149"/>
      <c r="D49" s="150"/>
      <c r="E49" s="150"/>
      <c r="F49" s="151"/>
      <c r="G49" s="223"/>
      <c r="H49" s="225"/>
      <c r="I49" s="223"/>
      <c r="J49" s="224"/>
      <c r="K49" s="224"/>
      <c r="L49" s="225"/>
      <c r="M49" s="223"/>
      <c r="N49" s="224"/>
      <c r="O49" s="225"/>
      <c r="P49" s="223"/>
      <c r="Q49" s="224"/>
      <c r="R49" s="224"/>
      <c r="S49" s="224"/>
      <c r="T49" s="229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</row>
    <row r="50" spans="1:45" ht="20.100000000000001" customHeight="1">
      <c r="A50" s="177"/>
      <c r="B50" s="185"/>
      <c r="C50" s="152"/>
      <c r="D50" s="153"/>
      <c r="E50" s="153"/>
      <c r="F50" s="154"/>
      <c r="G50" s="226"/>
      <c r="H50" s="228"/>
      <c r="I50" s="226"/>
      <c r="J50" s="227"/>
      <c r="K50" s="227"/>
      <c r="L50" s="228"/>
      <c r="M50" s="226"/>
      <c r="N50" s="227"/>
      <c r="O50" s="228"/>
      <c r="P50" s="226"/>
      <c r="Q50" s="227"/>
      <c r="R50" s="227"/>
      <c r="S50" s="227"/>
      <c r="T50" s="230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</row>
    <row r="51" spans="1:45" ht="15.9" customHeight="1">
      <c r="A51" s="177">
        <v>14</v>
      </c>
      <c r="B51" s="184"/>
      <c r="C51" s="149"/>
      <c r="D51" s="150"/>
      <c r="E51" s="150"/>
      <c r="F51" s="151"/>
      <c r="G51" s="223"/>
      <c r="H51" s="225"/>
      <c r="I51" s="223"/>
      <c r="J51" s="224"/>
      <c r="K51" s="224"/>
      <c r="L51" s="225"/>
      <c r="M51" s="223"/>
      <c r="N51" s="224"/>
      <c r="O51" s="225"/>
      <c r="P51" s="223"/>
      <c r="Q51" s="224"/>
      <c r="R51" s="224"/>
      <c r="S51" s="224"/>
      <c r="T51" s="229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</row>
    <row r="52" spans="1:45" ht="20.100000000000001" customHeight="1">
      <c r="A52" s="178"/>
      <c r="B52" s="186"/>
      <c r="C52" s="155"/>
      <c r="D52" s="156"/>
      <c r="E52" s="156"/>
      <c r="F52" s="157"/>
      <c r="G52" s="231"/>
      <c r="H52" s="232"/>
      <c r="I52" s="231"/>
      <c r="J52" s="233"/>
      <c r="K52" s="233"/>
      <c r="L52" s="232"/>
      <c r="M52" s="231"/>
      <c r="N52" s="233"/>
      <c r="O52" s="232"/>
      <c r="P52" s="231"/>
      <c r="Q52" s="233"/>
      <c r="R52" s="233"/>
      <c r="S52" s="233"/>
      <c r="T52" s="234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</row>
    <row r="53" spans="1:45" ht="14.4"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</row>
    <row r="54" spans="1:45" ht="18" customHeight="1">
      <c r="A54" s="158" t="s">
        <v>111</v>
      </c>
      <c r="B54" s="159"/>
      <c r="C54" s="159"/>
      <c r="D54" s="159"/>
      <c r="E54" s="159"/>
      <c r="F54" s="159"/>
      <c r="G54" s="159"/>
      <c r="H54" s="159"/>
      <c r="I54" s="159"/>
      <c r="J54" s="159"/>
      <c r="K54" s="159"/>
      <c r="L54" s="159"/>
      <c r="M54" s="159"/>
      <c r="N54" s="159"/>
      <c r="O54" s="159"/>
      <c r="P54" s="159"/>
      <c r="Q54" s="159"/>
      <c r="R54" s="159"/>
      <c r="S54" s="159"/>
      <c r="T54" s="160"/>
      <c r="U54" s="3"/>
      <c r="V54" s="161" t="s">
        <v>112</v>
      </c>
      <c r="W54" s="162"/>
      <c r="X54" s="162"/>
      <c r="Y54" s="162"/>
      <c r="Z54" s="162"/>
      <c r="AA54" s="162"/>
      <c r="AB54" s="162"/>
      <c r="AC54" s="162"/>
      <c r="AD54" s="162"/>
      <c r="AE54" s="162"/>
      <c r="AF54" s="163"/>
      <c r="AG54" s="164"/>
      <c r="AH54" s="164"/>
      <c r="AI54" s="164"/>
      <c r="AJ54" s="164"/>
      <c r="AK54" s="2"/>
      <c r="AL54" s="2"/>
      <c r="AM54" s="2"/>
      <c r="AN54" s="2"/>
      <c r="AO54" s="2"/>
      <c r="AP54" s="2"/>
      <c r="AQ54" s="2"/>
      <c r="AR54" s="2"/>
      <c r="AS54" s="2"/>
    </row>
    <row r="55" spans="1:45" ht="87.9" customHeight="1">
      <c r="A55" s="165" t="s">
        <v>113</v>
      </c>
      <c r="B55" s="166"/>
      <c r="C55" s="166"/>
      <c r="D55" s="166"/>
      <c r="E55" s="166"/>
      <c r="F55" s="166"/>
      <c r="G55" s="166"/>
      <c r="H55" s="166"/>
      <c r="I55" s="166"/>
      <c r="J55" s="166"/>
      <c r="K55" s="166"/>
      <c r="L55" s="166"/>
      <c r="M55" s="166"/>
      <c r="N55" s="166"/>
      <c r="O55" s="166"/>
      <c r="P55" s="166"/>
      <c r="Q55" s="166"/>
      <c r="R55" s="166"/>
      <c r="S55" s="166"/>
      <c r="T55" s="167"/>
      <c r="U55" s="3"/>
      <c r="V55" s="168">
        <f>LEN(A55)</f>
        <v>20</v>
      </c>
      <c r="W55" s="169"/>
      <c r="X55" s="169"/>
      <c r="Y55" s="169"/>
      <c r="Z55" s="169"/>
      <c r="AA55" s="169"/>
      <c r="AB55" s="169"/>
      <c r="AC55" s="169"/>
      <c r="AD55" s="169"/>
      <c r="AE55" s="169"/>
      <c r="AF55" s="170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ht="14.4"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</row>
  </sheetData>
  <sheetProtection sheet="1"/>
  <mergeCells count="269">
    <mergeCell ref="G51:H52"/>
    <mergeCell ref="I51:L52"/>
    <mergeCell ref="M51:O52"/>
    <mergeCell ref="P51:T52"/>
    <mergeCell ref="G49:H50"/>
    <mergeCell ref="I49:L50"/>
    <mergeCell ref="M45:O46"/>
    <mergeCell ref="P45:T46"/>
    <mergeCell ref="Y33:AG34"/>
    <mergeCell ref="P23:T24"/>
    <mergeCell ref="M49:O50"/>
    <mergeCell ref="P49:T50"/>
    <mergeCell ref="P39:T40"/>
    <mergeCell ref="P41:T42"/>
    <mergeCell ref="G47:H48"/>
    <mergeCell ref="I47:L48"/>
    <mergeCell ref="M47:O48"/>
    <mergeCell ref="P35:T36"/>
    <mergeCell ref="P37:T38"/>
    <mergeCell ref="P47:T48"/>
    <mergeCell ref="G45:H46"/>
    <mergeCell ref="I45:L46"/>
    <mergeCell ref="C17:O18"/>
    <mergeCell ref="C19:O20"/>
    <mergeCell ref="G23:H24"/>
    <mergeCell ref="I23:L24"/>
    <mergeCell ref="P25:T26"/>
    <mergeCell ref="P31:T32"/>
    <mergeCell ref="P27:T28"/>
    <mergeCell ref="P29:T30"/>
    <mergeCell ref="A17:B18"/>
    <mergeCell ref="A19:B20"/>
    <mergeCell ref="G31:H32"/>
    <mergeCell ref="G29:H30"/>
    <mergeCell ref="A15:B16"/>
    <mergeCell ref="M7:O8"/>
    <mergeCell ref="I29:L30"/>
    <mergeCell ref="M29:O30"/>
    <mergeCell ref="M23:O24"/>
    <mergeCell ref="G27:H28"/>
    <mergeCell ref="G35:H36"/>
    <mergeCell ref="I35:L36"/>
    <mergeCell ref="M35:O36"/>
    <mergeCell ref="A11:B12"/>
    <mergeCell ref="A13:B14"/>
    <mergeCell ref="G33:H34"/>
    <mergeCell ref="I33:L34"/>
    <mergeCell ref="M33:O34"/>
    <mergeCell ref="G15:O16"/>
    <mergeCell ref="J11:L12"/>
    <mergeCell ref="G43:H44"/>
    <mergeCell ref="G41:H42"/>
    <mergeCell ref="G39:H40"/>
    <mergeCell ref="I39:L40"/>
    <mergeCell ref="G37:H38"/>
    <mergeCell ref="I37:L38"/>
    <mergeCell ref="M27:O28"/>
    <mergeCell ref="G7:I8"/>
    <mergeCell ref="G9:I10"/>
    <mergeCell ref="G21:H22"/>
    <mergeCell ref="G11:I12"/>
    <mergeCell ref="G13:O14"/>
    <mergeCell ref="M11:O12"/>
    <mergeCell ref="I27:L28"/>
    <mergeCell ref="G25:H26"/>
    <mergeCell ref="I25:L26"/>
    <mergeCell ref="A9:B10"/>
    <mergeCell ref="A6:B8"/>
    <mergeCell ref="A21:B22"/>
    <mergeCell ref="I43:L44"/>
    <mergeCell ref="M43:O44"/>
    <mergeCell ref="P43:T44"/>
    <mergeCell ref="M41:O42"/>
    <mergeCell ref="I41:L42"/>
    <mergeCell ref="M37:O38"/>
    <mergeCell ref="M39:O40"/>
    <mergeCell ref="B47:B48"/>
    <mergeCell ref="B49:B50"/>
    <mergeCell ref="B51:B52"/>
    <mergeCell ref="AT7:AT8"/>
    <mergeCell ref="AT9:AT10"/>
    <mergeCell ref="AT11:AT12"/>
    <mergeCell ref="AT13:AT14"/>
    <mergeCell ref="AT15:AT16"/>
    <mergeCell ref="C21:D22"/>
    <mergeCell ref="E21:F22"/>
    <mergeCell ref="B35:B36"/>
    <mergeCell ref="B37:B38"/>
    <mergeCell ref="B39:B40"/>
    <mergeCell ref="B41:B42"/>
    <mergeCell ref="B43:B44"/>
    <mergeCell ref="B45:B46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A33:A34"/>
    <mergeCell ref="A35:A36"/>
    <mergeCell ref="A37:A38"/>
    <mergeCell ref="A39:A40"/>
    <mergeCell ref="A41:A42"/>
    <mergeCell ref="A43:A44"/>
    <mergeCell ref="A54:T54"/>
    <mergeCell ref="V54:AF54"/>
    <mergeCell ref="AG54:AJ54"/>
    <mergeCell ref="A55:T55"/>
    <mergeCell ref="V55:AF55"/>
    <mergeCell ref="A23:A24"/>
    <mergeCell ref="A25:A26"/>
    <mergeCell ref="A27:A28"/>
    <mergeCell ref="A29:A30"/>
    <mergeCell ref="A31:A32"/>
    <mergeCell ref="C50:D50"/>
    <mergeCell ref="E50:F50"/>
    <mergeCell ref="C51:D51"/>
    <mergeCell ref="E51:F51"/>
    <mergeCell ref="C52:D52"/>
    <mergeCell ref="E52:F52"/>
    <mergeCell ref="C47:D47"/>
    <mergeCell ref="E47:F47"/>
    <mergeCell ref="C48:D48"/>
    <mergeCell ref="E48:F48"/>
    <mergeCell ref="C49:D49"/>
    <mergeCell ref="E49:F49"/>
    <mergeCell ref="C44:D44"/>
    <mergeCell ref="E44:F44"/>
    <mergeCell ref="C45:D45"/>
    <mergeCell ref="E45:F45"/>
    <mergeCell ref="C46:D46"/>
    <mergeCell ref="E46:F46"/>
    <mergeCell ref="C41:D41"/>
    <mergeCell ref="E41:F41"/>
    <mergeCell ref="C42:D42"/>
    <mergeCell ref="E42:F42"/>
    <mergeCell ref="C43:D43"/>
    <mergeCell ref="E43:F43"/>
    <mergeCell ref="C38:D38"/>
    <mergeCell ref="E38:F38"/>
    <mergeCell ref="C39:D39"/>
    <mergeCell ref="E39:F39"/>
    <mergeCell ref="C40:D40"/>
    <mergeCell ref="E40:F40"/>
    <mergeCell ref="C35:D35"/>
    <mergeCell ref="E35:F35"/>
    <mergeCell ref="C36:D36"/>
    <mergeCell ref="E36:F36"/>
    <mergeCell ref="C37:D37"/>
    <mergeCell ref="E37:F37"/>
    <mergeCell ref="C32:D32"/>
    <mergeCell ref="E32:F32"/>
    <mergeCell ref="Y32:AG32"/>
    <mergeCell ref="C33:D33"/>
    <mergeCell ref="E33:F33"/>
    <mergeCell ref="C34:D34"/>
    <mergeCell ref="E34:F34"/>
    <mergeCell ref="I31:L32"/>
    <mergeCell ref="M31:O32"/>
    <mergeCell ref="P33:T34"/>
    <mergeCell ref="C29:D29"/>
    <mergeCell ref="E29:F29"/>
    <mergeCell ref="C30:D30"/>
    <mergeCell ref="E30:F30"/>
    <mergeCell ref="C31:D31"/>
    <mergeCell ref="E31:F31"/>
    <mergeCell ref="C26:D26"/>
    <mergeCell ref="E26:F26"/>
    <mergeCell ref="C27:D27"/>
    <mergeCell ref="E27:F27"/>
    <mergeCell ref="C28:D28"/>
    <mergeCell ref="E28:F28"/>
    <mergeCell ref="C23:D23"/>
    <mergeCell ref="E23:F23"/>
    <mergeCell ref="C24:D24"/>
    <mergeCell ref="E24:F24"/>
    <mergeCell ref="Y24:AG24"/>
    <mergeCell ref="C25:D25"/>
    <mergeCell ref="E25:F25"/>
    <mergeCell ref="Y25:AG26"/>
    <mergeCell ref="M25:O26"/>
    <mergeCell ref="AL15:AR15"/>
    <mergeCell ref="C16:D16"/>
    <mergeCell ref="E16:F16"/>
    <mergeCell ref="P16:AJ16"/>
    <mergeCell ref="AK16:AN16"/>
    <mergeCell ref="AP16:AS16"/>
    <mergeCell ref="C14:D14"/>
    <mergeCell ref="E14:F14"/>
    <mergeCell ref="P14:AJ14"/>
    <mergeCell ref="AK14:AN14"/>
    <mergeCell ref="AP14:AS14"/>
    <mergeCell ref="C15:D15"/>
    <mergeCell ref="E15:F15"/>
    <mergeCell ref="P15:Q15"/>
    <mergeCell ref="R15:U15"/>
    <mergeCell ref="W15:AJ15"/>
    <mergeCell ref="C12:D12"/>
    <mergeCell ref="E12:F12"/>
    <mergeCell ref="P12:AJ12"/>
    <mergeCell ref="AK12:AN12"/>
    <mergeCell ref="AP12:AS12"/>
    <mergeCell ref="C13:D13"/>
    <mergeCell ref="E13:F13"/>
    <mergeCell ref="R13:U13"/>
    <mergeCell ref="W13:AJ13"/>
    <mergeCell ref="AL13:AR13"/>
    <mergeCell ref="C11:D11"/>
    <mergeCell ref="E11:F11"/>
    <mergeCell ref="P11:Q11"/>
    <mergeCell ref="R11:U11"/>
    <mergeCell ref="W11:AJ11"/>
    <mergeCell ref="AL11:AR11"/>
    <mergeCell ref="AL9:AR9"/>
    <mergeCell ref="C10:D10"/>
    <mergeCell ref="E10:F10"/>
    <mergeCell ref="P10:AJ10"/>
    <mergeCell ref="AK10:AN10"/>
    <mergeCell ref="AP10:AS10"/>
    <mergeCell ref="J9:L10"/>
    <mergeCell ref="M9:O10"/>
    <mergeCell ref="C8:D8"/>
    <mergeCell ref="E8:F8"/>
    <mergeCell ref="P8:AJ8"/>
    <mergeCell ref="AK8:AN8"/>
    <mergeCell ref="AP8:AS8"/>
    <mergeCell ref="C9:D9"/>
    <mergeCell ref="E9:F9"/>
    <mergeCell ref="P9:Q9"/>
    <mergeCell ref="R9:U9"/>
    <mergeCell ref="W9:AJ9"/>
    <mergeCell ref="P6:AJ6"/>
    <mergeCell ref="AK6:AS6"/>
    <mergeCell ref="C7:D7"/>
    <mergeCell ref="E7:F7"/>
    <mergeCell ref="P7:Q7"/>
    <mergeCell ref="R7:U7"/>
    <mergeCell ref="W7:AJ7"/>
    <mergeCell ref="AL7:AR7"/>
    <mergeCell ref="J7:L8"/>
    <mergeCell ref="A5:B5"/>
    <mergeCell ref="C5:I5"/>
    <mergeCell ref="J5:O5"/>
    <mergeCell ref="P5:AD5"/>
    <mergeCell ref="AE5:AS5"/>
    <mergeCell ref="C6:D6"/>
    <mergeCell ref="E6:F6"/>
    <mergeCell ref="G6:I6"/>
    <mergeCell ref="J6:L6"/>
    <mergeCell ref="M6:O6"/>
    <mergeCell ref="A3:B3"/>
    <mergeCell ref="C3:I3"/>
    <mergeCell ref="J3:O3"/>
    <mergeCell ref="P3:AD3"/>
    <mergeCell ref="AE3:AS3"/>
    <mergeCell ref="A4:B4"/>
    <mergeCell ref="C4:I4"/>
    <mergeCell ref="J4:O4"/>
    <mergeCell ref="P4:AS4"/>
    <mergeCell ref="A1:AS1"/>
    <mergeCell ref="A2:B2"/>
    <mergeCell ref="C2:I2"/>
    <mergeCell ref="J2:O2"/>
    <mergeCell ref="P2:AD2"/>
    <mergeCell ref="AE2:AS2"/>
  </mergeCells>
  <phoneticPr fontId="21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d__x000a__x000d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d__x000a__x000d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d__x000a__x000d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d_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0972222222222221" right="0.4" top="0.57986111111111116" bottom="0.57986111111111116" header="0.3" footer="0.3"/>
  <pageSetup paperSize="9" scale="64" firstPageNumber="42949631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9"/>
  </sheetPr>
  <dimension ref="A1:AO352"/>
  <sheetViews>
    <sheetView zoomScaleSheetLayoutView="100" workbookViewId="0">
      <selection activeCell="J5" sqref="J5:Q5"/>
    </sheetView>
  </sheetViews>
  <sheetFormatPr defaultColWidth="9" defaultRowHeight="13.5" customHeight="1"/>
  <cols>
    <col min="1" max="1" width="11" style="4" customWidth="1"/>
    <col min="2" max="2" width="27" style="4" customWidth="1"/>
    <col min="3" max="16384" width="9" style="4"/>
  </cols>
  <sheetData>
    <row r="1" spans="1:41" ht="13.2">
      <c r="A1" s="245" t="s">
        <v>114</v>
      </c>
      <c r="B1" s="245"/>
      <c r="D1" s="5" t="s">
        <v>115</v>
      </c>
      <c r="E1" s="6" t="s">
        <v>116</v>
      </c>
      <c r="F1" s="7" t="s">
        <v>117</v>
      </c>
      <c r="G1" s="5" t="s">
        <v>115</v>
      </c>
      <c r="H1" s="6" t="s">
        <v>118</v>
      </c>
      <c r="I1" s="7" t="s">
        <v>119</v>
      </c>
      <c r="J1" s="5" t="s">
        <v>115</v>
      </c>
      <c r="K1" s="6" t="s">
        <v>118</v>
      </c>
      <c r="L1" s="7" t="s">
        <v>119</v>
      </c>
      <c r="M1" s="5" t="s">
        <v>115</v>
      </c>
      <c r="N1" s="6" t="s">
        <v>118</v>
      </c>
      <c r="O1" s="7" t="s">
        <v>119</v>
      </c>
      <c r="P1" s="5" t="s">
        <v>115</v>
      </c>
      <c r="Q1" s="6" t="s">
        <v>118</v>
      </c>
      <c r="R1" s="7" t="s">
        <v>119</v>
      </c>
      <c r="S1" s="5" t="s">
        <v>115</v>
      </c>
      <c r="T1" s="6" t="s">
        <v>118</v>
      </c>
      <c r="U1" s="7" t="s">
        <v>119</v>
      </c>
      <c r="V1" s="5" t="s">
        <v>115</v>
      </c>
      <c r="W1" s="6" t="s">
        <v>118</v>
      </c>
      <c r="X1" s="7" t="s">
        <v>119</v>
      </c>
      <c r="Y1" s="5" t="s">
        <v>115</v>
      </c>
      <c r="Z1" s="6" t="s">
        <v>118</v>
      </c>
      <c r="AA1" s="7" t="s">
        <v>119</v>
      </c>
      <c r="AB1" s="5" t="s">
        <v>115</v>
      </c>
      <c r="AC1" s="6" t="s">
        <v>118</v>
      </c>
      <c r="AD1" s="7" t="s">
        <v>119</v>
      </c>
      <c r="AE1" s="5" t="s">
        <v>115</v>
      </c>
      <c r="AF1" s="6" t="s">
        <v>118</v>
      </c>
      <c r="AG1" s="7" t="s">
        <v>119</v>
      </c>
      <c r="AH1" s="5" t="s">
        <v>115</v>
      </c>
      <c r="AI1" s="6" t="s">
        <v>118</v>
      </c>
      <c r="AJ1" s="7" t="s">
        <v>119</v>
      </c>
    </row>
    <row r="2" spans="1:41" ht="13.2">
      <c r="A2" s="245"/>
      <c r="B2" s="245"/>
      <c r="C2" s="8"/>
      <c r="D2" s="9">
        <v>1</v>
      </c>
      <c r="E2" s="10" t="s">
        <v>120</v>
      </c>
      <c r="F2" s="11">
        <v>42443</v>
      </c>
      <c r="G2" s="9">
        <v>1.01</v>
      </c>
      <c r="H2" s="10" t="s">
        <v>120</v>
      </c>
      <c r="I2" s="11">
        <v>42471</v>
      </c>
      <c r="J2" s="9"/>
      <c r="K2" s="10"/>
      <c r="L2" s="11"/>
      <c r="M2" s="9"/>
      <c r="N2" s="10"/>
      <c r="O2" s="11"/>
      <c r="P2" s="9"/>
      <c r="Q2" s="10"/>
      <c r="R2" s="11"/>
      <c r="S2" s="9"/>
      <c r="T2" s="10"/>
      <c r="U2" s="11"/>
      <c r="V2" s="9"/>
      <c r="W2" s="10"/>
      <c r="X2" s="11"/>
      <c r="Y2" s="9"/>
      <c r="Z2" s="10"/>
      <c r="AA2" s="11"/>
      <c r="AB2" s="9"/>
      <c r="AC2" s="10"/>
      <c r="AD2" s="11"/>
      <c r="AE2" s="9"/>
      <c r="AF2" s="10"/>
      <c r="AG2" s="11"/>
      <c r="AH2" s="9"/>
      <c r="AI2" s="10"/>
      <c r="AJ2" s="11"/>
    </row>
    <row r="3" spans="1:41" ht="13.2">
      <c r="C3" s="8"/>
      <c r="D3" s="8"/>
      <c r="G3" s="12"/>
    </row>
    <row r="4" spans="1:41" ht="13.2">
      <c r="A4" s="235" t="s">
        <v>121</v>
      </c>
      <c r="B4" s="236"/>
      <c r="C4" s="236"/>
      <c r="D4" s="236"/>
      <c r="E4" s="236"/>
      <c r="F4" s="236"/>
      <c r="G4" s="237"/>
      <c r="H4" s="6" t="s">
        <v>122</v>
      </c>
      <c r="I4" s="6" t="s">
        <v>86</v>
      </c>
      <c r="J4" s="238" t="s">
        <v>123</v>
      </c>
      <c r="K4" s="236"/>
      <c r="L4" s="236"/>
      <c r="M4" s="236"/>
      <c r="N4" s="236"/>
      <c r="O4" s="236"/>
      <c r="P4" s="236"/>
      <c r="Q4" s="237"/>
    </row>
    <row r="5" spans="1:41" ht="72" customHeight="1">
      <c r="A5" s="239"/>
      <c r="B5" s="240"/>
      <c r="C5" s="240"/>
      <c r="D5" s="240"/>
      <c r="E5" s="240"/>
      <c r="F5" s="240"/>
      <c r="G5" s="241"/>
      <c r="H5" s="10" t="str">
        <f>IF(入力!J3="","",入力!J3)</f>
        <v>女子</v>
      </c>
      <c r="I5" s="10">
        <f>入力!Y25</f>
        <v>7</v>
      </c>
      <c r="J5" s="242"/>
      <c r="K5" s="243"/>
      <c r="L5" s="243"/>
      <c r="M5" s="243"/>
      <c r="N5" s="243"/>
      <c r="O5" s="243"/>
      <c r="P5" s="243"/>
      <c r="Q5" s="244"/>
    </row>
    <row r="6" spans="1:41" ht="13.2">
      <c r="A6" s="5" t="s">
        <v>124</v>
      </c>
      <c r="B6" s="6" t="s">
        <v>9</v>
      </c>
      <c r="C6" s="6" t="s">
        <v>125</v>
      </c>
      <c r="D6" s="6" t="s">
        <v>126</v>
      </c>
      <c r="E6" s="6" t="s">
        <v>122</v>
      </c>
      <c r="F6" s="6" t="s">
        <v>127</v>
      </c>
      <c r="G6" s="6" t="s">
        <v>128</v>
      </c>
      <c r="H6" s="6" t="s">
        <v>129</v>
      </c>
      <c r="I6" s="6" t="s">
        <v>130</v>
      </c>
      <c r="J6" s="6" t="s">
        <v>131</v>
      </c>
      <c r="K6" s="6" t="s">
        <v>132</v>
      </c>
      <c r="L6" s="6" t="s">
        <v>133</v>
      </c>
      <c r="M6" s="6" t="s">
        <v>134</v>
      </c>
      <c r="N6" s="6" t="s">
        <v>135</v>
      </c>
      <c r="O6" s="6" t="s">
        <v>136</v>
      </c>
      <c r="P6" s="6" t="s">
        <v>137</v>
      </c>
      <c r="Q6" s="6" t="s">
        <v>138</v>
      </c>
      <c r="R6" s="6" t="s">
        <v>139</v>
      </c>
      <c r="S6" s="6" t="s">
        <v>140</v>
      </c>
      <c r="T6" s="6" t="s">
        <v>141</v>
      </c>
      <c r="U6" s="6" t="s">
        <v>142</v>
      </c>
      <c r="V6" s="6" t="s">
        <v>142</v>
      </c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7"/>
    </row>
    <row r="7" spans="1:41" ht="13.2">
      <c r="A7" s="13">
        <f>IF(入力!J5="","",入力!J5)</f>
        <v>23020</v>
      </c>
      <c r="B7" s="14" t="str">
        <f>IF(入力!C3="","",入力!C3)</f>
        <v>ＳＥＡフレンズ</v>
      </c>
      <c r="C7" s="14" t="str">
        <f>IF(入力!C2="","",入力!C2)</f>
        <v>シーフレンズ</v>
      </c>
      <c r="D7" s="14" t="str">
        <f>IF(入力!AE3="","",入力!AE3)</f>
        <v>南房総支部</v>
      </c>
      <c r="E7" s="14" t="str">
        <f>IF(入力!J3="","",入力!J3)</f>
        <v>女子</v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 t="str">
        <f>IF(入力!P5="","",入力!P5)</f>
        <v>JR内房線</v>
      </c>
      <c r="S7" s="14" t="str">
        <f>IF(入力!AE5="","",入力!AE5)</f>
        <v>千倉</v>
      </c>
      <c r="T7" s="14"/>
      <c r="U7" s="14">
        <f>IF(入力!C4="","",入力!C4)</f>
        <v>435190440</v>
      </c>
      <c r="V7" s="14" t="str">
        <f>IF(入力!C5="","",入力!C5)</f>
        <v/>
      </c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5"/>
    </row>
    <row r="8" spans="1:41" ht="13.2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5"/>
    </row>
    <row r="9" spans="1:41" ht="13.2">
      <c r="A9" s="13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5"/>
    </row>
    <row r="10" spans="1:41" ht="13.2">
      <c r="A10" s="16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7"/>
    </row>
    <row r="14" spans="1:41" ht="13.2"/>
    <row r="15" spans="1:41" ht="13.2">
      <c r="A15" s="5" t="s">
        <v>143</v>
      </c>
      <c r="B15" s="6" t="s">
        <v>144</v>
      </c>
      <c r="C15" s="6" t="s">
        <v>145</v>
      </c>
      <c r="D15" s="6" t="s">
        <v>146</v>
      </c>
      <c r="E15" s="6" t="s">
        <v>147</v>
      </c>
      <c r="F15" s="6" t="s">
        <v>148</v>
      </c>
      <c r="G15" s="6" t="s">
        <v>149</v>
      </c>
      <c r="H15" s="6" t="s">
        <v>150</v>
      </c>
      <c r="I15" s="6" t="s">
        <v>151</v>
      </c>
      <c r="J15" s="6" t="s">
        <v>152</v>
      </c>
      <c r="K15" s="6" t="s">
        <v>153</v>
      </c>
      <c r="L15" s="6" t="s">
        <v>33</v>
      </c>
      <c r="M15" s="6" t="s">
        <v>154</v>
      </c>
      <c r="N15" s="6" t="s">
        <v>155</v>
      </c>
      <c r="O15" s="6" t="s">
        <v>156</v>
      </c>
      <c r="P15" s="6" t="s">
        <v>157</v>
      </c>
      <c r="Q15" s="6" t="s">
        <v>158</v>
      </c>
      <c r="R15" s="6" t="s">
        <v>127</v>
      </c>
      <c r="S15" s="6" t="s">
        <v>128</v>
      </c>
      <c r="T15" s="6" t="s">
        <v>159</v>
      </c>
      <c r="U15" s="6" t="s">
        <v>160</v>
      </c>
      <c r="V15" s="6" t="s">
        <v>161</v>
      </c>
      <c r="W15" s="6" t="s">
        <v>162</v>
      </c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7"/>
    </row>
    <row r="16" spans="1:41" ht="13.2">
      <c r="A16" s="52">
        <v>1</v>
      </c>
      <c r="B16" s="51" t="s">
        <v>163</v>
      </c>
      <c r="C16" s="14" t="str">
        <f>IF(入力!C8="","",入力!C8)</f>
        <v>栗原</v>
      </c>
      <c r="D16" s="14" t="str">
        <f>IF(入力!E8="","",入力!E8)</f>
        <v>久夫</v>
      </c>
      <c r="E16" s="14" t="str">
        <f>IF(入力!C7="","",入力!C7)</f>
        <v>クリハラ</v>
      </c>
      <c r="F16" s="14" t="str">
        <f>IF(入力!E7="","",入力!E7)</f>
        <v>ヒサオ</v>
      </c>
      <c r="G16" s="14">
        <f>IF(入力!G7="","",入力!G7)</f>
        <v>506198762</v>
      </c>
      <c r="H16" s="14">
        <f>IF(入力!J7="","",入力!J7)</f>
        <v>15970</v>
      </c>
      <c r="I16" s="14">
        <f>IF(入力!M7="","",入力!M7)</f>
        <v>378403</v>
      </c>
      <c r="J16" s="14"/>
      <c r="K16" s="14"/>
      <c r="L16" s="14">
        <f>IF(入力!AT7="","",入力!AT7)</f>
        <v>62</v>
      </c>
      <c r="M16" s="14"/>
      <c r="N16" s="14"/>
      <c r="O16" s="14"/>
      <c r="P16" s="14"/>
      <c r="Q16" s="14"/>
      <c r="R16" s="14" t="str">
        <f>IF(入力!R7="","",入力!R7)</f>
        <v>２９５</v>
      </c>
      <c r="S16" s="14" t="str">
        <f>IF(入力!W7="","",入力!W7)</f>
        <v>０００５</v>
      </c>
      <c r="T16" s="14" t="str">
        <f>IF(入力!P8="","",入力!P8)</f>
        <v>千葉県南房総市千倉町牧田169-1</v>
      </c>
      <c r="U16" s="14" t="str">
        <f>IF(入力!AL7="","",入力!AL7)</f>
        <v>０９０</v>
      </c>
      <c r="V16" s="14" t="str">
        <f>IF(入力!AK8="","",入力!AK8)</f>
        <v>８０３９</v>
      </c>
      <c r="W16" s="14" t="str">
        <f>IF(入力!AP8="","",入力!AP8)</f>
        <v>５９７３</v>
      </c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5"/>
    </row>
    <row r="17" spans="1:41" ht="13.2">
      <c r="A17" s="52">
        <v>2</v>
      </c>
      <c r="B17" s="51" t="s">
        <v>164</v>
      </c>
      <c r="C17" s="14" t="str">
        <f>IF(入力!C10="","",入力!C10)</f>
        <v>田中</v>
      </c>
      <c r="D17" s="14" t="str">
        <f>IF(入力!E10="","",入力!E10)</f>
        <v>正昭</v>
      </c>
      <c r="E17" s="14" t="str">
        <f>IF(入力!C9="","",入力!C9)</f>
        <v>タナカ</v>
      </c>
      <c r="F17" s="14" t="str">
        <f>IF(入力!E9="","",入力!E9)</f>
        <v>マサアキ</v>
      </c>
      <c r="G17" s="14">
        <f>IF(入力!G9="","",入力!G9)</f>
        <v>522032923</v>
      </c>
      <c r="H17" s="14" t="str">
        <f>IF(入力!J9="","",入力!J9)</f>
        <v/>
      </c>
      <c r="I17" s="14" t="str">
        <f>IF(入力!M9="","",入力!M9)</f>
        <v/>
      </c>
      <c r="J17" s="14"/>
      <c r="K17" s="14"/>
      <c r="L17" s="14">
        <f>IF(入力!AT9="","",入力!AT9)</f>
        <v>45</v>
      </c>
      <c r="M17" s="14"/>
      <c r="N17" s="14"/>
      <c r="O17" s="14"/>
      <c r="P17" s="14"/>
      <c r="Q17" s="14"/>
      <c r="R17" s="14" t="str">
        <f>IF(入力!R9="","",入力!R9)</f>
        <v>２９４</v>
      </c>
      <c r="S17" s="14" t="str">
        <f>IF(入力!W9="","",入力!W9)</f>
        <v>０８０６</v>
      </c>
      <c r="T17" s="14" t="str">
        <f>IF(入力!P10="","",入力!P10)</f>
        <v>千葉県南房総市上滝田1119</v>
      </c>
      <c r="U17" s="14" t="str">
        <f>IF(入力!AL9="","",入力!AL9)</f>
        <v>０９０</v>
      </c>
      <c r="V17" s="14" t="str">
        <f>IF(入力!AK10="","",入力!AK10)</f>
        <v>７７２７</v>
      </c>
      <c r="W17" s="14" t="str">
        <f>IF(入力!AP10="","",入力!AP10)</f>
        <v>２１４５</v>
      </c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5"/>
    </row>
    <row r="18" spans="1:41" ht="13.2">
      <c r="A18" s="52">
        <v>3</v>
      </c>
      <c r="B18" s="51" t="s">
        <v>165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5"/>
    </row>
    <row r="19" spans="1:41" ht="13.2">
      <c r="A19" s="52">
        <v>4</v>
      </c>
      <c r="B19" s="51" t="s">
        <v>166</v>
      </c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5"/>
    </row>
    <row r="20" spans="1:41" ht="13.2">
      <c r="A20" s="52">
        <v>5</v>
      </c>
      <c r="B20" s="51" t="s">
        <v>167</v>
      </c>
      <c r="C20" s="14" t="str">
        <f>IF(入力!C12="","",入力!C12)</f>
        <v>鈴木</v>
      </c>
      <c r="D20" s="14" t="str">
        <f>IF(入力!E12="","",入力!E12)</f>
        <v>千春</v>
      </c>
      <c r="E20" s="14" t="str">
        <f>IF(入力!C11="","",入力!C11)</f>
        <v>スズキ</v>
      </c>
      <c r="F20" s="14" t="str">
        <f>IF(入力!E11="","",入力!E11)</f>
        <v>チハル</v>
      </c>
      <c r="G20" s="14">
        <f>IF(入力!G11="","",入力!G11)</f>
        <v>520494648</v>
      </c>
      <c r="H20" s="14" t="str">
        <f>IF(入力!J11="","",入力!J11)</f>
        <v/>
      </c>
      <c r="I20" s="14" t="str">
        <f>IF(入力!M11="","",入力!M11)</f>
        <v/>
      </c>
      <c r="J20" s="14"/>
      <c r="K20" s="14"/>
      <c r="L20" s="14">
        <f>IF(入力!AT11="","",入力!AT11)</f>
        <v>51</v>
      </c>
      <c r="M20" s="14"/>
      <c r="N20" s="14"/>
      <c r="O20" s="14"/>
      <c r="P20" s="14"/>
      <c r="Q20" s="14"/>
      <c r="R20" s="14" t="str">
        <f>IF(入力!R11="","",入力!R11)</f>
        <v>２９４</v>
      </c>
      <c r="S20" s="14" t="str">
        <f>IF(入力!W11="","",入力!W11)</f>
        <v>０８２４</v>
      </c>
      <c r="T20" s="14" t="str">
        <f>IF(入力!P12="","",入力!P12)</f>
        <v>千葉県南房総市下堀381-2</v>
      </c>
      <c r="U20" s="14" t="str">
        <f>IF(入力!AL11="","",入力!AL11)</f>
        <v>０９０</v>
      </c>
      <c r="V20" s="14" t="str">
        <f>IF(入力!AK12="","",入力!AK12)</f>
        <v>２７３３</v>
      </c>
      <c r="W20" s="14" t="str">
        <f>IF(入力!AP12="","",入力!AP12)</f>
        <v>０２０１</v>
      </c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5"/>
    </row>
    <row r="21" spans="1:41" ht="13.2">
      <c r="A21" s="52">
        <v>6</v>
      </c>
      <c r="B21" s="51" t="s">
        <v>168</v>
      </c>
      <c r="C21" s="14"/>
      <c r="D21" s="14"/>
      <c r="E21" s="14"/>
      <c r="F21" s="14"/>
      <c r="G21" s="14" t="str">
        <f>IF(入力!G13="","",入力!G13)</f>
        <v/>
      </c>
      <c r="H21" s="14" t="str">
        <f>IF(入力!J13="","",入力!J13)</f>
        <v/>
      </c>
      <c r="I21" s="14" t="str">
        <f>IF(入力!M13="","",入力!M13)</f>
        <v/>
      </c>
      <c r="J21" s="14"/>
      <c r="K21" s="14"/>
      <c r="L21" s="14" t="str">
        <f>IF(入力!AT13="","",入力!AT13)</f>
        <v/>
      </c>
      <c r="M21" s="14"/>
      <c r="N21" s="14"/>
      <c r="O21" s="14"/>
      <c r="P21" s="14"/>
      <c r="Q21" s="14"/>
      <c r="R21" s="14" t="str">
        <f>IF(入力!R13="","",入力!R13)</f>
        <v/>
      </c>
      <c r="S21" s="14" t="str">
        <f>IF(入力!W13="","",入力!W13)</f>
        <v/>
      </c>
      <c r="T21" s="14" t="str">
        <f>IF(入力!P14="","",入力!P14)</f>
        <v/>
      </c>
      <c r="U21" s="14" t="str">
        <f>IF(入力!AL13="","",入力!AL13)</f>
        <v/>
      </c>
      <c r="V21" s="14" t="str">
        <f>IF(入力!AK14="","",入力!AK14)</f>
        <v/>
      </c>
      <c r="W21" s="14" t="str">
        <f>IF(入力!AP14="","",入力!AP14)</f>
        <v/>
      </c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5"/>
    </row>
    <row r="22" spans="1:41" ht="13.2">
      <c r="A22" s="52">
        <v>7</v>
      </c>
      <c r="B22" s="51" t="s">
        <v>169</v>
      </c>
      <c r="C22" s="14" t="str">
        <f>IF(入力!C16="","",入力!C16)</f>
        <v>栗原</v>
      </c>
      <c r="D22" s="14" t="str">
        <f>IF(入力!E16="","",入力!E16)</f>
        <v>久夫</v>
      </c>
      <c r="E22" s="14" t="str">
        <f>IF(入力!C15="","",入力!C15)</f>
        <v>クリハラ</v>
      </c>
      <c r="F22" s="14" t="str">
        <f>IF(入力!E15="","",入力!E15)</f>
        <v>ヒサオ</v>
      </c>
      <c r="G22" s="14"/>
      <c r="H22" s="14"/>
      <c r="I22" s="14"/>
      <c r="J22" s="14"/>
      <c r="K22" s="14"/>
      <c r="L22" s="14" t="str">
        <f>IF(入力!AT15="","",入力!AT15)</f>
        <v/>
      </c>
      <c r="M22" s="14"/>
      <c r="N22" s="14" t="str">
        <f>IF(入力!C21="","",入力!C21)</f>
        <v>０９０</v>
      </c>
      <c r="O22" s="14">
        <f>IF(入力!E21="","",入力!E21)</f>
        <v>8039</v>
      </c>
      <c r="P22" s="14">
        <f>IF(入力!G21="","",入力!G21)</f>
        <v>5973</v>
      </c>
      <c r="Q22" s="14"/>
      <c r="R22" s="14" t="str">
        <f>IF(入力!R15="","",入力!R15)</f>
        <v>２９５</v>
      </c>
      <c r="S22" s="14" t="str">
        <f>IF(入力!W15="","",入力!W15)</f>
        <v>０００５</v>
      </c>
      <c r="T22" s="14" t="str">
        <f>IF(入力!P16="","",入力!P16)</f>
        <v>千葉県南房総市千倉町牧田169-1</v>
      </c>
      <c r="U22" s="14" t="str">
        <f>IF(入力!AL15="","",入力!AL15)</f>
        <v>０４７０</v>
      </c>
      <c r="V22" s="14" t="str">
        <f>IF(入力!AK16="","",入力!AK16)</f>
        <v>４４</v>
      </c>
      <c r="W22" s="14" t="str">
        <f>IF(入力!AP16="","",入力!AP16)</f>
        <v>１２５６</v>
      </c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5"/>
    </row>
    <row r="23" spans="1:41" ht="13.2">
      <c r="A23" s="52">
        <v>8</v>
      </c>
      <c r="B23" s="51" t="s">
        <v>170</v>
      </c>
      <c r="C23" s="14" t="str">
        <f>IF(入力!$C$14="","",入力!$C$14)</f>
        <v/>
      </c>
      <c r="D23" s="14" t="str">
        <f>IF(入力!$E$14="","",入力!$E$14)</f>
        <v/>
      </c>
      <c r="E23" s="14" t="str">
        <f>IF(入力!$C$13="","",入力!$C$13)</f>
        <v/>
      </c>
      <c r="F23" s="14" t="str">
        <f>IF(入力!$E$13="","",入力!$E$13)</f>
        <v/>
      </c>
      <c r="G23" s="14" t="str">
        <f>IF(入力!G15="","",入力!G15)</f>
        <v/>
      </c>
      <c r="H23" s="14" t="str">
        <f>IF(入力!J15="","",入力!J15)</f>
        <v/>
      </c>
      <c r="I23" s="14" t="str">
        <f>IF(入力!M15="","",入力!M15)</f>
        <v/>
      </c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5"/>
    </row>
    <row r="24" spans="1:41" ht="13.2">
      <c r="A24" s="52">
        <v>9</v>
      </c>
      <c r="B24" s="51" t="s">
        <v>104</v>
      </c>
      <c r="C24" s="51" t="str">
        <f>VLOOKUP($B$51,$A$53:$F$352,3)</f>
        <v>伊藤</v>
      </c>
      <c r="D24" s="51" t="str">
        <f>VLOOKUP($B$51,$A$53:$F$352,4)</f>
        <v>里桜</v>
      </c>
      <c r="E24" s="51" t="str">
        <f>VLOOKUP($B$51,$A$53:$F$352,5)</f>
        <v>イトウ</v>
      </c>
      <c r="F24" s="51" t="str">
        <f>VLOOKUP($B$51,$A$53:$F$352,6)</f>
        <v>リサ</v>
      </c>
      <c r="G24" s="14" t="str">
        <f>IF(入力!G8="","",入力!G8)</f>
        <v/>
      </c>
      <c r="H24" s="14" t="str">
        <f>IF(入力!J8="","",入力!J8)</f>
        <v/>
      </c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5"/>
    </row>
    <row r="25" spans="1:41" ht="13.2">
      <c r="A25" s="13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5"/>
    </row>
    <row r="26" spans="1:41" ht="13.2">
      <c r="A26" s="13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5"/>
    </row>
    <row r="27" spans="1:41" ht="13.2">
      <c r="A27" s="13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5"/>
    </row>
    <row r="28" spans="1:41" ht="13.2">
      <c r="A28" s="13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5"/>
    </row>
    <row r="29" spans="1:41" ht="13.2">
      <c r="A29" s="13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5"/>
    </row>
    <row r="30" spans="1:41" ht="13.2">
      <c r="A30" s="13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5"/>
    </row>
    <row r="31" spans="1:41" ht="13.2">
      <c r="A31" s="13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5"/>
    </row>
    <row r="32" spans="1:41" ht="13.2">
      <c r="A32" s="13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5"/>
    </row>
    <row r="33" spans="1:41" ht="13.2">
      <c r="A33" s="13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5"/>
    </row>
    <row r="34" spans="1:41" ht="13.2">
      <c r="A34" s="13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5"/>
    </row>
    <row r="35" spans="1:41" ht="13.2">
      <c r="A35" s="13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5"/>
    </row>
    <row r="36" spans="1:41" ht="13.2">
      <c r="A36" s="13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5"/>
    </row>
    <row r="37" spans="1:41" ht="13.2">
      <c r="A37" s="13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5"/>
    </row>
    <row r="38" spans="1:41" ht="13.2">
      <c r="A38" s="13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5"/>
    </row>
    <row r="39" spans="1:41" ht="13.2">
      <c r="A39" s="13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5"/>
    </row>
    <row r="40" spans="1:41" ht="13.2">
      <c r="A40" s="16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7"/>
    </row>
    <row r="41" spans="1:41" ht="13.2">
      <c r="A41" s="18"/>
      <c r="B41" s="19"/>
    </row>
    <row r="42" spans="1:41" ht="13.2">
      <c r="A42" s="18"/>
      <c r="B42" s="19"/>
    </row>
    <row r="43" spans="1:41" ht="13.2">
      <c r="A43" s="18"/>
      <c r="B43" s="19"/>
    </row>
    <row r="44" spans="1:41" ht="13.2">
      <c r="A44" s="18"/>
      <c r="B44" s="19"/>
    </row>
    <row r="45" spans="1:41" ht="13.2">
      <c r="A45" s="18"/>
      <c r="B45" s="19"/>
    </row>
    <row r="46" spans="1:41" ht="13.2">
      <c r="A46" s="18"/>
      <c r="B46" s="19"/>
    </row>
    <row r="47" spans="1:41" ht="13.2">
      <c r="A47" s="18"/>
      <c r="B47" s="19"/>
    </row>
    <row r="48" spans="1:41" ht="13.2">
      <c r="A48" s="18"/>
      <c r="B48" s="19"/>
    </row>
    <row r="49" spans="1:41" ht="13.2">
      <c r="A49" s="18"/>
      <c r="B49" s="19"/>
    </row>
    <row r="50" spans="1:41" ht="13.2">
      <c r="A50" s="18"/>
      <c r="B50" s="19"/>
    </row>
    <row r="51" spans="1:41" ht="13.2">
      <c r="A51" s="50" t="s">
        <v>171</v>
      </c>
      <c r="B51" s="20">
        <f>IF(入力!Y33="","",入力!Y33)</f>
        <v>1</v>
      </c>
    </row>
    <row r="52" spans="1:41" ht="13.2">
      <c r="A52" s="21" t="s">
        <v>172</v>
      </c>
      <c r="B52" s="22" t="s">
        <v>173</v>
      </c>
      <c r="C52" s="6" t="s">
        <v>174</v>
      </c>
      <c r="D52" s="6" t="s">
        <v>175</v>
      </c>
      <c r="E52" s="6" t="s">
        <v>176</v>
      </c>
      <c r="F52" s="6" t="s">
        <v>177</v>
      </c>
      <c r="G52" s="6" t="s">
        <v>149</v>
      </c>
      <c r="H52" s="6" t="s">
        <v>178</v>
      </c>
      <c r="I52" s="6" t="s">
        <v>179</v>
      </c>
      <c r="J52" s="6" t="s">
        <v>180</v>
      </c>
      <c r="K52" s="6" t="s">
        <v>181</v>
      </c>
      <c r="L52" s="6" t="s">
        <v>182</v>
      </c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7"/>
    </row>
    <row r="53" spans="1:41" ht="13.2">
      <c r="A53" s="13">
        <v>1</v>
      </c>
      <c r="B53" s="14" t="str">
        <f>IF(入力!B25="","",入力!B25)</f>
        <v>①</v>
      </c>
      <c r="C53" s="14" t="str">
        <f>IF(入力!C26="","",入力!C26)</f>
        <v>伊藤</v>
      </c>
      <c r="D53" s="14" t="str">
        <f>IF(入力!E26="","",入力!E26)</f>
        <v>里桜</v>
      </c>
      <c r="E53" s="14" t="str">
        <f>IF(入力!C25="","",入力!C25)</f>
        <v>イトウ</v>
      </c>
      <c r="F53" s="14" t="str">
        <f>IF(入力!E25="","",入力!E25)</f>
        <v>リサ</v>
      </c>
      <c r="G53" s="14">
        <f>IF(入力!M25="","",入力!M25)</f>
        <v>519035258</v>
      </c>
      <c r="H53" s="14" t="str">
        <f>IF(入力!I25="","",入力!I25)</f>
        <v>南房総市立嶺南小学校</v>
      </c>
      <c r="I53" s="14">
        <f>IF(入力!G25="","",入力!G25)</f>
        <v>5</v>
      </c>
      <c r="J53" s="14">
        <f>IF(入力!P25="","",入力!P25)</f>
        <v>136</v>
      </c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5"/>
    </row>
    <row r="54" spans="1:41" ht="13.2">
      <c r="A54" s="13">
        <f t="shared" ref="A54:A117" si="0">A53+1</f>
        <v>2</v>
      </c>
      <c r="B54" s="14">
        <f>IF(入力!B27="","",入力!B27)</f>
        <v>2</v>
      </c>
      <c r="C54" s="14" t="str">
        <f>IF(入力!C28="","",入力!C28)</f>
        <v>松﨑</v>
      </c>
      <c r="D54" s="14" t="str">
        <f>IF(入力!E28="","",入力!E28)</f>
        <v>あい奈</v>
      </c>
      <c r="E54" s="14" t="str">
        <f>IF(入力!C27="","",入力!C27)</f>
        <v>マツザキ</v>
      </c>
      <c r="F54" s="14" t="str">
        <f>IF(入力!E27="","",入力!E27)</f>
        <v>アイナ</v>
      </c>
      <c r="G54" s="14">
        <f>IF(入力!M27="","",入力!M27)</f>
        <v>521604824</v>
      </c>
      <c r="H54" s="14" t="str">
        <f>IF(入力!I27="","",入力!I27)</f>
        <v>南房総市立千倉小学校</v>
      </c>
      <c r="I54" s="14">
        <f>IF(入力!G27="","",入力!G27)</f>
        <v>5</v>
      </c>
      <c r="J54" s="14">
        <f>IF(入力!P27="","",入力!P27)</f>
        <v>148</v>
      </c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5"/>
    </row>
    <row r="55" spans="1:41" ht="13.2">
      <c r="A55" s="13">
        <f t="shared" si="0"/>
        <v>3</v>
      </c>
      <c r="B55" s="14">
        <f>IF(入力!B29="","",入力!B29)</f>
        <v>3</v>
      </c>
      <c r="C55" s="14" t="str">
        <f>IF(入力!C30="","",入力!C30)</f>
        <v>鈴木</v>
      </c>
      <c r="D55" s="14" t="str">
        <f>IF(入力!E30="","",入力!E30)</f>
        <v>穂</v>
      </c>
      <c r="E55" s="14" t="str">
        <f>IF(入力!C29="","",入力!C29)</f>
        <v>スズキ</v>
      </c>
      <c r="F55" s="14" t="str">
        <f>IF(入力!E29="","",入力!E29)</f>
        <v>ミノリ</v>
      </c>
      <c r="G55" s="14">
        <f>IF(入力!M29="","",入力!M29)</f>
        <v>521604831</v>
      </c>
      <c r="H55" s="14" t="str">
        <f>IF(入力!I29="","",入力!I29)</f>
        <v>南房総市立千倉小学校</v>
      </c>
      <c r="I55" s="14">
        <f>IF(入力!G29="","",入力!G29)</f>
        <v>5</v>
      </c>
      <c r="J55" s="14">
        <f>IF(入力!P29="","",入力!P29)</f>
        <v>150</v>
      </c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5"/>
    </row>
    <row r="56" spans="1:41" ht="13.2">
      <c r="A56" s="13">
        <f t="shared" si="0"/>
        <v>4</v>
      </c>
      <c r="B56" s="14">
        <f>IF(入力!B31="","",入力!B31)</f>
        <v>6</v>
      </c>
      <c r="C56" s="14" t="str">
        <f>IF(入力!C32="","",入力!C32)</f>
        <v>石井</v>
      </c>
      <c r="D56" s="14" t="str">
        <f>IF(入力!E32="","",入力!E32)</f>
        <v>彩絆</v>
      </c>
      <c r="E56" s="14" t="str">
        <f>IF(入力!C31="","",入力!C31)</f>
        <v>イシイ</v>
      </c>
      <c r="F56" s="14" t="str">
        <f>IF(入力!E31="","",入力!E31)</f>
        <v>イロハ</v>
      </c>
      <c r="G56" s="14">
        <f>IF(入力!M31="","",入力!M31)</f>
        <v>523758778</v>
      </c>
      <c r="H56" s="14" t="str">
        <f>IF(入力!I31="","",入力!I31)</f>
        <v>南房総市立千倉小学校</v>
      </c>
      <c r="I56" s="14">
        <f>IF(入力!G31="","",入力!G31)</f>
        <v>3</v>
      </c>
      <c r="J56" s="14">
        <f>IF(入力!P31="","",入力!P31)</f>
        <v>138</v>
      </c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5"/>
    </row>
    <row r="57" spans="1:41" ht="13.2">
      <c r="A57" s="13">
        <f t="shared" si="0"/>
        <v>5</v>
      </c>
      <c r="B57" s="14">
        <f>IF(入力!B33="","",入力!B33)</f>
        <v>8</v>
      </c>
      <c r="C57" s="14" t="str">
        <f>IF(入力!C34="","",入力!C34)</f>
        <v>堀江</v>
      </c>
      <c r="D57" s="14" t="str">
        <f>IF(入力!E34="","",入力!E34)</f>
        <v>望愛</v>
      </c>
      <c r="E57" s="14" t="str">
        <f>IF(入力!C33="","",入力!C33)</f>
        <v>ホリエ</v>
      </c>
      <c r="F57" s="14" t="str">
        <f>IF(入力!E33="","",入力!E33)</f>
        <v>ノノ</v>
      </c>
      <c r="G57" s="14">
        <f>IF(入力!M33="","",入力!M33)</f>
        <v>523758761</v>
      </c>
      <c r="H57" s="14" t="str">
        <f>IF(入力!I33="","",入力!I33)</f>
        <v>南房総市立千倉小学校</v>
      </c>
      <c r="I57" s="14">
        <f>IF(入力!G33="","",入力!G33)</f>
        <v>3</v>
      </c>
      <c r="J57" s="14">
        <f>IF(入力!P33="","",入力!P33)</f>
        <v>129</v>
      </c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5"/>
    </row>
    <row r="58" spans="1:41" ht="13.2">
      <c r="A58" s="13">
        <f t="shared" si="0"/>
        <v>6</v>
      </c>
      <c r="B58" s="14">
        <f>IF(入力!B35="","",入力!B35)</f>
        <v>11</v>
      </c>
      <c r="C58" s="14" t="str">
        <f>IF(入力!C36="","",入力!C36)</f>
        <v>石井</v>
      </c>
      <c r="D58" s="14" t="str">
        <f>IF(入力!E36="","",入力!E36)</f>
        <v>絆杏</v>
      </c>
      <c r="E58" s="14" t="str">
        <f>IF(入力!C35="","",入力!C35)</f>
        <v>イシイ</v>
      </c>
      <c r="F58" s="14" t="str">
        <f>IF(入力!E35="","",入力!E35)</f>
        <v>ハンナ</v>
      </c>
      <c r="G58" s="14">
        <f>IF(入力!M35="","",入力!M35)</f>
        <v>523879824</v>
      </c>
      <c r="H58" s="14" t="str">
        <f>IF(入力!I35="","",入力!I35)</f>
        <v>南房総市立千倉小学校</v>
      </c>
      <c r="I58" s="14">
        <f>IF(入力!G35="","",入力!G35)</f>
        <v>1</v>
      </c>
      <c r="J58" s="14">
        <f>IF(入力!P35="","",入力!P35)</f>
        <v>120</v>
      </c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5"/>
    </row>
    <row r="59" spans="1:41" ht="13.2">
      <c r="A59" s="13">
        <f t="shared" si="0"/>
        <v>7</v>
      </c>
      <c r="B59" s="14" t="str">
        <f>IF(入力!B37="","",入力!B37)</f>
        <v/>
      </c>
      <c r="C59" s="14" t="str">
        <f>IF(入力!C38="","",入力!C38)</f>
        <v/>
      </c>
      <c r="D59" s="14" t="str">
        <f>IF(入力!E38="","",入力!E38)</f>
        <v/>
      </c>
      <c r="E59" s="14" t="str">
        <f>IF(入力!C37="","",入力!C37)</f>
        <v/>
      </c>
      <c r="F59" s="14" t="str">
        <f>IF(入力!E37="","",入力!E37)</f>
        <v/>
      </c>
      <c r="G59" s="14" t="str">
        <f>IF(入力!M37="","",入力!M37)</f>
        <v/>
      </c>
      <c r="H59" s="14" t="str">
        <f>IF(入力!I37="","",入力!I37)</f>
        <v/>
      </c>
      <c r="I59" s="14" t="str">
        <f>IF(入力!G37="","",入力!G37)</f>
        <v/>
      </c>
      <c r="J59" s="14" t="str">
        <f>IF(入力!P37="","",入力!P37)</f>
        <v/>
      </c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5"/>
    </row>
    <row r="60" spans="1:41" ht="13.2">
      <c r="A60" s="13">
        <f t="shared" si="0"/>
        <v>8</v>
      </c>
      <c r="B60" s="14" t="str">
        <f>IF(入力!B39="","",入力!B39)</f>
        <v/>
      </c>
      <c r="C60" s="14" t="str">
        <f>IF(入力!C40="","",入力!C40)</f>
        <v/>
      </c>
      <c r="D60" s="14" t="str">
        <f>IF(入力!E40="","",入力!E40)</f>
        <v/>
      </c>
      <c r="E60" s="14" t="str">
        <f>IF(入力!C39="","",入力!C39)</f>
        <v/>
      </c>
      <c r="F60" s="14" t="str">
        <f>IF(入力!E39="","",入力!E39)</f>
        <v/>
      </c>
      <c r="G60" s="14" t="str">
        <f>IF(入力!M39="","",入力!M39)</f>
        <v/>
      </c>
      <c r="H60" s="14" t="str">
        <f>IF(入力!I39="","",入力!I39)</f>
        <v/>
      </c>
      <c r="I60" s="14" t="str">
        <f>IF(入力!G39="","",入力!G39)</f>
        <v/>
      </c>
      <c r="J60" s="14" t="str">
        <f>IF(入力!P39="","",入力!P39)</f>
        <v/>
      </c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5"/>
    </row>
    <row r="61" spans="1:41" ht="13.2">
      <c r="A61" s="13">
        <f t="shared" si="0"/>
        <v>9</v>
      </c>
      <c r="B61" s="14" t="str">
        <f>IF(入力!B41="","",入力!B41)</f>
        <v/>
      </c>
      <c r="C61" s="14" t="str">
        <f>IF(入力!C42="","",入力!C42)</f>
        <v/>
      </c>
      <c r="D61" s="14" t="str">
        <f>IF(入力!E42="","",入力!E42)</f>
        <v/>
      </c>
      <c r="E61" s="14" t="str">
        <f>IF(入力!C41="","",入力!C41)</f>
        <v/>
      </c>
      <c r="F61" s="14" t="str">
        <f>IF(入力!E41="","",入力!E41)</f>
        <v/>
      </c>
      <c r="G61" s="14" t="str">
        <f>IF(入力!M41="","",入力!M41)</f>
        <v/>
      </c>
      <c r="H61" s="14" t="str">
        <f>IF(入力!I41="","",入力!I41)</f>
        <v/>
      </c>
      <c r="I61" s="14" t="str">
        <f>IF(入力!G41="","",入力!G41)</f>
        <v/>
      </c>
      <c r="J61" s="14" t="str">
        <f>IF(入力!P41="","",入力!P41)</f>
        <v/>
      </c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5"/>
    </row>
    <row r="62" spans="1:41" ht="13.2">
      <c r="A62" s="13">
        <f t="shared" si="0"/>
        <v>10</v>
      </c>
      <c r="B62" s="14" t="str">
        <f>IF(入力!B43="","",入力!B43)</f>
        <v/>
      </c>
      <c r="C62" s="14" t="str">
        <f>IF(入力!C44="","",入力!C44)</f>
        <v/>
      </c>
      <c r="D62" s="14" t="str">
        <f>IF(入力!E44="","",入力!E44)</f>
        <v/>
      </c>
      <c r="E62" s="14" t="str">
        <f>IF(入力!C43="","",入力!C43)</f>
        <v/>
      </c>
      <c r="F62" s="14" t="str">
        <f>IF(入力!E43="","",入力!E43)</f>
        <v/>
      </c>
      <c r="G62" s="14" t="str">
        <f>IF(入力!M43="","",入力!M43)</f>
        <v/>
      </c>
      <c r="H62" s="14" t="str">
        <f>IF(入力!I43="","",入力!I43)</f>
        <v/>
      </c>
      <c r="I62" s="14" t="str">
        <f>IF(入力!G43="","",入力!G43)</f>
        <v/>
      </c>
      <c r="J62" s="14" t="str">
        <f>IF(入力!P43="","",入力!P43)</f>
        <v/>
      </c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5"/>
    </row>
    <row r="63" spans="1:41" ht="13.2">
      <c r="A63" s="13">
        <f t="shared" si="0"/>
        <v>11</v>
      </c>
      <c r="B63" s="14" t="str">
        <f>IF(入力!B45="","",入力!B45)</f>
        <v/>
      </c>
      <c r="C63" s="14" t="str">
        <f>IF(入力!C46="","",入力!C46)</f>
        <v/>
      </c>
      <c r="D63" s="14" t="str">
        <f>IF(入力!E46="","",入力!E46)</f>
        <v/>
      </c>
      <c r="E63" s="14" t="str">
        <f>IF(入力!C45="","",入力!C45)</f>
        <v/>
      </c>
      <c r="F63" s="14" t="str">
        <f>IF(入力!E45="","",入力!E45)</f>
        <v/>
      </c>
      <c r="G63" s="14" t="str">
        <f>IF(入力!M45="","",入力!M45)</f>
        <v/>
      </c>
      <c r="H63" s="14" t="str">
        <f>IF(入力!I45="","",入力!I45)</f>
        <v/>
      </c>
      <c r="I63" s="14" t="str">
        <f>IF(入力!G45="","",入力!G45)</f>
        <v/>
      </c>
      <c r="J63" s="14" t="str">
        <f>IF(入力!P45="","",入力!P45)</f>
        <v/>
      </c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5"/>
    </row>
    <row r="64" spans="1:41" ht="13.2">
      <c r="A64" s="13">
        <f t="shared" si="0"/>
        <v>12</v>
      </c>
      <c r="B64" s="14" t="str">
        <f>IF(入力!B47="","",入力!B47)</f>
        <v/>
      </c>
      <c r="C64" s="14" t="str">
        <f>IF(入力!C48="","",入力!C48)</f>
        <v/>
      </c>
      <c r="D64" s="14" t="str">
        <f>IF(入力!E48="","",入力!E48)</f>
        <v/>
      </c>
      <c r="E64" s="14" t="str">
        <f>IF(入力!C47="","",入力!C47)</f>
        <v/>
      </c>
      <c r="F64" s="14" t="str">
        <f>IF(入力!E47="","",入力!E47)</f>
        <v/>
      </c>
      <c r="G64" s="14" t="str">
        <f>IF(入力!M47="","",入力!M47)</f>
        <v/>
      </c>
      <c r="H64" s="14" t="str">
        <f>IF(入力!I47="","",入力!I47)</f>
        <v/>
      </c>
      <c r="I64" s="14" t="str">
        <f>IF(入力!G47="","",入力!G47)</f>
        <v/>
      </c>
      <c r="J64" s="14" t="str">
        <f>IF(入力!P47="","",入力!P47)</f>
        <v/>
      </c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5"/>
    </row>
    <row r="65" spans="1:41" ht="13.2">
      <c r="A65" s="13">
        <f t="shared" si="0"/>
        <v>13</v>
      </c>
      <c r="B65" s="14" t="str">
        <f>IF(入力!B49="","",入力!B49)</f>
        <v/>
      </c>
      <c r="C65" s="14" t="str">
        <f>IF(入力!C50="","",入力!C50)</f>
        <v/>
      </c>
      <c r="D65" s="14" t="str">
        <f>IF(入力!E50="","",入力!E50)</f>
        <v/>
      </c>
      <c r="E65" s="14" t="str">
        <f>IF(入力!C49="","",入力!C49)</f>
        <v/>
      </c>
      <c r="F65" s="14" t="str">
        <f>IF(入力!E49="","",入力!E49)</f>
        <v/>
      </c>
      <c r="G65" s="14" t="str">
        <f>IF(入力!M49="","",入力!M49)</f>
        <v/>
      </c>
      <c r="H65" s="14" t="str">
        <f>IF(入力!I49="","",入力!I49)</f>
        <v/>
      </c>
      <c r="I65" s="14" t="str">
        <f>IF(入力!G49="","",入力!G49)</f>
        <v/>
      </c>
      <c r="J65" s="14" t="str">
        <f>IF(入力!P49="","",入力!P49)</f>
        <v/>
      </c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5"/>
    </row>
    <row r="66" spans="1:41" ht="13.2">
      <c r="A66" s="13">
        <f t="shared" si="0"/>
        <v>14</v>
      </c>
      <c r="B66" s="14" t="str">
        <f>IF(入力!B51="","",入力!B51)</f>
        <v/>
      </c>
      <c r="C66" s="14" t="str">
        <f>IF(入力!C52="","",入力!C52)</f>
        <v/>
      </c>
      <c r="D66" s="14" t="str">
        <f>IF(入力!E52="","",入力!E52)</f>
        <v/>
      </c>
      <c r="E66" s="14" t="str">
        <f>IF(入力!C51="","",入力!C51)</f>
        <v/>
      </c>
      <c r="F66" s="14" t="str">
        <f>IF(入力!E51="","",入力!E51)</f>
        <v/>
      </c>
      <c r="G66" s="14" t="str">
        <f>IF(入力!M51="","",入力!M51)</f>
        <v/>
      </c>
      <c r="H66" s="14" t="str">
        <f>IF(入力!I51="","",入力!I51)</f>
        <v/>
      </c>
      <c r="I66" s="14" t="str">
        <f>IF(入力!G51="","",入力!G51)</f>
        <v/>
      </c>
      <c r="J66" s="14" t="str">
        <f>IF(入力!P51="","",入力!P51)</f>
        <v/>
      </c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5"/>
    </row>
    <row r="67" spans="1:41" ht="13.2">
      <c r="A67" s="13">
        <f t="shared" si="0"/>
        <v>15</v>
      </c>
      <c r="B67" s="14" t="str">
        <f>IF(入力!B52="","",入力!B52)</f>
        <v/>
      </c>
      <c r="C67" s="14"/>
      <c r="D67" s="14"/>
      <c r="E67" s="14"/>
      <c r="F67" s="14"/>
      <c r="G67" s="14"/>
      <c r="H67" s="14" t="str">
        <f>IF(入力!I52="","",入力!I52)</f>
        <v/>
      </c>
      <c r="I67" s="14" t="str">
        <f>IF(入力!G50="","",入力!G50)</f>
        <v/>
      </c>
      <c r="J67" s="14" t="str">
        <f>IF(入力!P50="","",入力!P50)</f>
        <v/>
      </c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5"/>
    </row>
    <row r="68" spans="1:41" ht="13.2">
      <c r="A68" s="13">
        <f t="shared" si="0"/>
        <v>16</v>
      </c>
      <c r="B68" s="14" t="str">
        <f>IF(入力!B26="","",入力!B26)</f>
        <v/>
      </c>
      <c r="C68" s="14"/>
      <c r="D68" s="14"/>
      <c r="E68" s="14"/>
      <c r="F68" s="14"/>
      <c r="G68" s="14"/>
      <c r="H68" s="14" t="str">
        <f>IF(入力!I26="","",入力!I26)</f>
        <v/>
      </c>
      <c r="I68" s="14" t="str">
        <f>IF(入力!G52="","",入力!G52)</f>
        <v/>
      </c>
      <c r="J68" s="14" t="str">
        <f>IF(入力!P52="","",入力!P52)</f>
        <v/>
      </c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5"/>
    </row>
    <row r="69" spans="1:41" ht="13.2">
      <c r="A69" s="13">
        <f t="shared" si="0"/>
        <v>17</v>
      </c>
      <c r="B69" s="14" t="str">
        <f>IF(入力!B28="","",入力!B28)</f>
        <v/>
      </c>
      <c r="C69" s="14"/>
      <c r="D69" s="14"/>
      <c r="E69" s="14"/>
      <c r="F69" s="14"/>
      <c r="G69" s="14"/>
      <c r="H69" s="14" t="str">
        <f>IF(入力!I28="","",入力!I28)</f>
        <v/>
      </c>
      <c r="I69" s="14" t="str">
        <f>IF(入力!G26="","",入力!G26)</f>
        <v/>
      </c>
      <c r="J69" s="14" t="str">
        <f>IF(入力!P26="","",入力!P26)</f>
        <v/>
      </c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5"/>
    </row>
    <row r="70" spans="1:41" ht="13.2">
      <c r="A70" s="13">
        <f t="shared" si="0"/>
        <v>18</v>
      </c>
      <c r="B70" s="14" t="str">
        <f>IF(入力!B30="","",入力!B30)</f>
        <v/>
      </c>
      <c r="C70" s="14"/>
      <c r="D70" s="14"/>
      <c r="E70" s="14"/>
      <c r="F70" s="14"/>
      <c r="G70" s="14"/>
      <c r="H70" s="14" t="str">
        <f>IF(入力!I30="","",入力!I30)</f>
        <v/>
      </c>
      <c r="I70" s="14" t="str">
        <f>IF(入力!G28="","",入力!G28)</f>
        <v/>
      </c>
      <c r="J70" s="14" t="str">
        <f>IF(入力!P28="","",入力!P28)</f>
        <v/>
      </c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5"/>
    </row>
    <row r="71" spans="1:41" ht="13.2">
      <c r="A71" s="13">
        <f t="shared" si="0"/>
        <v>19</v>
      </c>
      <c r="B71" s="14" t="str">
        <f>IF(入力!B32="","",入力!B32)</f>
        <v/>
      </c>
      <c r="C71" s="14"/>
      <c r="D71" s="14"/>
      <c r="E71" s="14"/>
      <c r="F71" s="14"/>
      <c r="G71" s="14"/>
      <c r="H71" s="14" t="str">
        <f>IF(入力!I32="","",入力!I32)</f>
        <v/>
      </c>
      <c r="I71" s="14" t="str">
        <f>IF(入力!G30="","",入力!G30)</f>
        <v/>
      </c>
      <c r="J71" s="14" t="str">
        <f>IF(入力!P30="","",入力!P30)</f>
        <v/>
      </c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5"/>
    </row>
    <row r="72" spans="1:41" ht="13.2">
      <c r="A72" s="13">
        <f t="shared" si="0"/>
        <v>20</v>
      </c>
      <c r="B72" s="14" t="str">
        <f>IF(入力!B34="","",入力!B34)</f>
        <v/>
      </c>
      <c r="C72" s="14"/>
      <c r="D72" s="14"/>
      <c r="E72" s="14"/>
      <c r="F72" s="14"/>
      <c r="G72" s="14"/>
      <c r="H72" s="14" t="str">
        <f>IF(入力!I34="","",入力!I34)</f>
        <v/>
      </c>
      <c r="I72" s="14" t="str">
        <f>IF(入力!G32="","",入力!G32)</f>
        <v/>
      </c>
      <c r="J72" s="14" t="str">
        <f>IF(入力!P32="","",入力!P32)</f>
        <v/>
      </c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5"/>
    </row>
    <row r="73" spans="1:41" ht="13.2">
      <c r="A73" s="13">
        <f t="shared" si="0"/>
        <v>21</v>
      </c>
      <c r="B73" s="14" t="str">
        <f>IF(入力!B36="","",入力!B36)</f>
        <v/>
      </c>
      <c r="C73" s="14"/>
      <c r="D73" s="14"/>
      <c r="E73" s="14"/>
      <c r="F73" s="14"/>
      <c r="G73" s="14"/>
      <c r="H73" s="14" t="str">
        <f>IF(入力!I36="","",入力!I36)</f>
        <v/>
      </c>
      <c r="I73" s="14" t="str">
        <f>IF(入力!G34="","",入力!G34)</f>
        <v/>
      </c>
      <c r="J73" s="14" t="str">
        <f>IF(入力!P34="","",入力!P34)</f>
        <v/>
      </c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5"/>
    </row>
    <row r="74" spans="1:41" ht="13.2">
      <c r="A74" s="13">
        <f t="shared" si="0"/>
        <v>22</v>
      </c>
      <c r="B74" s="14" t="str">
        <f>IF(入力!B38="","",入力!B38)</f>
        <v/>
      </c>
      <c r="C74" s="14"/>
      <c r="D74" s="14"/>
      <c r="E74" s="14"/>
      <c r="F74" s="14"/>
      <c r="G74" s="14"/>
      <c r="H74" s="14" t="str">
        <f>IF(入力!I38="","",入力!I38)</f>
        <v/>
      </c>
      <c r="I74" s="14" t="str">
        <f>IF(入力!G36="","",入力!G36)</f>
        <v/>
      </c>
      <c r="J74" s="14" t="str">
        <f>IF(入力!P36="","",入力!P36)</f>
        <v/>
      </c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5"/>
    </row>
    <row r="75" spans="1:41" ht="13.2">
      <c r="A75" s="13">
        <f t="shared" si="0"/>
        <v>23</v>
      </c>
      <c r="B75" s="14" t="str">
        <f>IF(入力!B40="","",入力!B40)</f>
        <v/>
      </c>
      <c r="C75" s="14"/>
      <c r="D75" s="14"/>
      <c r="E75" s="14"/>
      <c r="F75" s="14"/>
      <c r="G75" s="14"/>
      <c r="H75" s="14" t="str">
        <f>IF(入力!I40="","",入力!I40)</f>
        <v/>
      </c>
      <c r="I75" s="14" t="str">
        <f>IF(入力!G38="","",入力!G38)</f>
        <v/>
      </c>
      <c r="J75" s="14" t="str">
        <f>IF(入力!P38="","",入力!P38)</f>
        <v/>
      </c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5"/>
    </row>
    <row r="76" spans="1:41" ht="13.2">
      <c r="A76" s="13">
        <f t="shared" si="0"/>
        <v>24</v>
      </c>
      <c r="B76" s="14" t="str">
        <f>IF(入力!B42="","",入力!B42)</f>
        <v/>
      </c>
      <c r="C76" s="14"/>
      <c r="D76" s="14"/>
      <c r="E76" s="14"/>
      <c r="F76" s="14"/>
      <c r="G76" s="14"/>
      <c r="H76" s="14" t="str">
        <f>IF(入力!I42="","",入力!I42)</f>
        <v/>
      </c>
      <c r="I76" s="14" t="str">
        <f>IF(入力!G40="","",入力!G40)</f>
        <v/>
      </c>
      <c r="J76" s="14" t="str">
        <f>IF(入力!P40="","",入力!P40)</f>
        <v/>
      </c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5"/>
    </row>
    <row r="77" spans="1:41" ht="13.2">
      <c r="A77" s="13">
        <f t="shared" si="0"/>
        <v>25</v>
      </c>
      <c r="B77" s="14" t="str">
        <f>IF(入力!B44="","",入力!B44)</f>
        <v/>
      </c>
      <c r="C77" s="14"/>
      <c r="D77" s="14"/>
      <c r="E77" s="14"/>
      <c r="F77" s="14"/>
      <c r="G77" s="14"/>
      <c r="H77" s="14" t="str">
        <f>IF(入力!I44="","",入力!I44)</f>
        <v/>
      </c>
      <c r="I77" s="14" t="str">
        <f>IF(入力!G42="","",入力!G42)</f>
        <v/>
      </c>
      <c r="J77" s="14" t="str">
        <f>IF(入力!P42="","",入力!P42)</f>
        <v/>
      </c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5"/>
    </row>
    <row r="78" spans="1:41" ht="13.2">
      <c r="A78" s="13">
        <f t="shared" si="0"/>
        <v>26</v>
      </c>
      <c r="B78" s="14" t="str">
        <f>IF(入力!B46="","",入力!B46)</f>
        <v/>
      </c>
      <c r="C78" s="14"/>
      <c r="D78" s="14"/>
      <c r="E78" s="14"/>
      <c r="F78" s="14"/>
      <c r="G78" s="14"/>
      <c r="H78" s="14" t="str">
        <f>IF(入力!I46="","",入力!I46)</f>
        <v/>
      </c>
      <c r="I78" s="14" t="str">
        <f>IF(入力!G44="","",入力!G44)</f>
        <v/>
      </c>
      <c r="J78" s="14" t="str">
        <f>IF(入力!P44="","",入力!P44)</f>
        <v/>
      </c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5"/>
    </row>
    <row r="79" spans="1:41" ht="13.2">
      <c r="A79" s="13">
        <f t="shared" si="0"/>
        <v>27</v>
      </c>
      <c r="B79" s="14" t="str">
        <f>IF(入力!B48="","",入力!B48)</f>
        <v/>
      </c>
      <c r="C79" s="14"/>
      <c r="D79" s="14"/>
      <c r="E79" s="14"/>
      <c r="F79" s="14"/>
      <c r="G79" s="14"/>
      <c r="H79" s="14" t="str">
        <f>IF(入力!I48="","",入力!I48)</f>
        <v/>
      </c>
      <c r="I79" s="14" t="str">
        <f>IF(入力!G46="","",入力!G46)</f>
        <v/>
      </c>
      <c r="J79" s="14" t="str">
        <f>IF(入力!P46="","",入力!P46)</f>
        <v/>
      </c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5"/>
    </row>
    <row r="80" spans="1:41" ht="13.2">
      <c r="A80" s="13">
        <f t="shared" si="0"/>
        <v>28</v>
      </c>
      <c r="B80" s="14" t="str">
        <f>IF(入力!B50="","",入力!B50)</f>
        <v/>
      </c>
      <c r="C80" s="14"/>
      <c r="D80" s="14"/>
      <c r="E80" s="14"/>
      <c r="F80" s="14"/>
      <c r="G80" s="14"/>
      <c r="H80" s="14" t="str">
        <f>IF(入力!I50="","",入力!I50)</f>
        <v/>
      </c>
      <c r="I80" s="14" t="str">
        <f>IF(入力!G48="","",入力!G48)</f>
        <v/>
      </c>
      <c r="J80" s="14" t="str">
        <f>IF(入力!P48="","",入力!P48)</f>
        <v/>
      </c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5"/>
    </row>
    <row r="81" spans="1:41" ht="13.2">
      <c r="A81" s="13">
        <f t="shared" si="0"/>
        <v>29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5"/>
    </row>
    <row r="82" spans="1:41" ht="13.2">
      <c r="A82" s="13">
        <f t="shared" si="0"/>
        <v>30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5"/>
    </row>
    <row r="83" spans="1:41" ht="13.2">
      <c r="A83" s="13">
        <f t="shared" si="0"/>
        <v>31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5"/>
    </row>
    <row r="84" spans="1:41" ht="13.2">
      <c r="A84" s="13">
        <f t="shared" si="0"/>
        <v>32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5"/>
    </row>
    <row r="85" spans="1:41" ht="13.2">
      <c r="A85" s="13">
        <f t="shared" si="0"/>
        <v>33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5"/>
    </row>
    <row r="86" spans="1:41" ht="13.2">
      <c r="A86" s="13">
        <f t="shared" si="0"/>
        <v>34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5"/>
    </row>
    <row r="87" spans="1:41" ht="13.2">
      <c r="A87" s="13">
        <f t="shared" si="0"/>
        <v>35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5"/>
    </row>
    <row r="88" spans="1:41" ht="13.2">
      <c r="A88" s="13">
        <f t="shared" si="0"/>
        <v>36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5"/>
    </row>
    <row r="89" spans="1:41" ht="13.2">
      <c r="A89" s="13">
        <f t="shared" si="0"/>
        <v>37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5"/>
    </row>
    <row r="90" spans="1:41" ht="13.2">
      <c r="A90" s="13">
        <f t="shared" si="0"/>
        <v>38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5"/>
    </row>
    <row r="91" spans="1:41" ht="13.2">
      <c r="A91" s="13">
        <f t="shared" si="0"/>
        <v>39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5"/>
    </row>
    <row r="92" spans="1:41" ht="13.2">
      <c r="A92" s="13">
        <f t="shared" si="0"/>
        <v>40</v>
      </c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5"/>
    </row>
    <row r="93" spans="1:41" ht="13.2">
      <c r="A93" s="13">
        <f t="shared" si="0"/>
        <v>41</v>
      </c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5"/>
    </row>
    <row r="94" spans="1:41" ht="13.2">
      <c r="A94" s="13">
        <f t="shared" si="0"/>
        <v>42</v>
      </c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5"/>
    </row>
    <row r="95" spans="1:41" ht="13.2">
      <c r="A95" s="13">
        <f t="shared" si="0"/>
        <v>43</v>
      </c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5"/>
    </row>
    <row r="96" spans="1:41" ht="13.2">
      <c r="A96" s="13">
        <f t="shared" si="0"/>
        <v>44</v>
      </c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5"/>
    </row>
    <row r="97" spans="1:41" ht="13.2">
      <c r="A97" s="13">
        <f t="shared" si="0"/>
        <v>45</v>
      </c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5"/>
    </row>
    <row r="98" spans="1:41" ht="13.2">
      <c r="A98" s="13">
        <f t="shared" si="0"/>
        <v>46</v>
      </c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5"/>
    </row>
    <row r="99" spans="1:41" ht="13.2">
      <c r="A99" s="13">
        <f t="shared" si="0"/>
        <v>47</v>
      </c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5"/>
    </row>
    <row r="100" spans="1:41" ht="13.2">
      <c r="A100" s="13">
        <f t="shared" si="0"/>
        <v>48</v>
      </c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5"/>
    </row>
    <row r="101" spans="1:41" ht="13.2">
      <c r="A101" s="13">
        <f t="shared" si="0"/>
        <v>49</v>
      </c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5"/>
    </row>
    <row r="102" spans="1:41" ht="13.2">
      <c r="A102" s="13">
        <f t="shared" si="0"/>
        <v>50</v>
      </c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5"/>
    </row>
    <row r="103" spans="1:41" ht="13.2">
      <c r="A103" s="13">
        <f t="shared" si="0"/>
        <v>51</v>
      </c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5"/>
    </row>
    <row r="104" spans="1:41" ht="13.2">
      <c r="A104" s="13">
        <f t="shared" si="0"/>
        <v>52</v>
      </c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5"/>
    </row>
    <row r="105" spans="1:41" ht="13.2">
      <c r="A105" s="13">
        <f t="shared" si="0"/>
        <v>53</v>
      </c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5"/>
    </row>
    <row r="106" spans="1:41" ht="13.2">
      <c r="A106" s="13">
        <f t="shared" si="0"/>
        <v>54</v>
      </c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5"/>
    </row>
    <row r="107" spans="1:41" ht="13.2">
      <c r="A107" s="13">
        <f t="shared" si="0"/>
        <v>55</v>
      </c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5"/>
    </row>
    <row r="108" spans="1:41" ht="13.2">
      <c r="A108" s="13">
        <f t="shared" si="0"/>
        <v>56</v>
      </c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  <c r="AN108" s="14"/>
      <c r="AO108" s="15"/>
    </row>
    <row r="109" spans="1:41" ht="13.2">
      <c r="A109" s="13">
        <f t="shared" si="0"/>
        <v>57</v>
      </c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5"/>
    </row>
    <row r="110" spans="1:41" ht="13.2">
      <c r="A110" s="13">
        <f t="shared" si="0"/>
        <v>58</v>
      </c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5"/>
    </row>
    <row r="111" spans="1:41" ht="13.2">
      <c r="A111" s="13">
        <f t="shared" si="0"/>
        <v>59</v>
      </c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5"/>
    </row>
    <row r="112" spans="1:41" ht="13.2">
      <c r="A112" s="13">
        <f t="shared" si="0"/>
        <v>60</v>
      </c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5"/>
    </row>
    <row r="113" spans="1:41" ht="13.2">
      <c r="A113" s="13">
        <f t="shared" si="0"/>
        <v>61</v>
      </c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5"/>
    </row>
    <row r="114" spans="1:41" ht="13.2">
      <c r="A114" s="13">
        <f t="shared" si="0"/>
        <v>62</v>
      </c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5"/>
    </row>
    <row r="115" spans="1:41" ht="13.2">
      <c r="A115" s="13">
        <f t="shared" si="0"/>
        <v>63</v>
      </c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5"/>
    </row>
    <row r="116" spans="1:41" ht="13.2">
      <c r="A116" s="13">
        <f t="shared" si="0"/>
        <v>64</v>
      </c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5"/>
    </row>
    <row r="117" spans="1:41" ht="13.2">
      <c r="A117" s="13">
        <f t="shared" si="0"/>
        <v>65</v>
      </c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5"/>
    </row>
    <row r="118" spans="1:41" ht="13.2">
      <c r="A118" s="13">
        <f t="shared" ref="A118:A181" si="1">A117+1</f>
        <v>66</v>
      </c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5"/>
    </row>
    <row r="119" spans="1:41" ht="13.2">
      <c r="A119" s="13">
        <f t="shared" si="1"/>
        <v>67</v>
      </c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5"/>
    </row>
    <row r="120" spans="1:41" ht="13.2">
      <c r="A120" s="13">
        <f t="shared" si="1"/>
        <v>68</v>
      </c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5"/>
    </row>
    <row r="121" spans="1:41" ht="13.2">
      <c r="A121" s="13">
        <f t="shared" si="1"/>
        <v>69</v>
      </c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5"/>
    </row>
    <row r="122" spans="1:41" ht="13.2">
      <c r="A122" s="13">
        <f t="shared" si="1"/>
        <v>70</v>
      </c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5"/>
    </row>
    <row r="123" spans="1:41" ht="13.2">
      <c r="A123" s="13">
        <f t="shared" si="1"/>
        <v>71</v>
      </c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5"/>
    </row>
    <row r="124" spans="1:41" ht="13.2">
      <c r="A124" s="13">
        <f t="shared" si="1"/>
        <v>72</v>
      </c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5"/>
    </row>
    <row r="125" spans="1:41" ht="13.2">
      <c r="A125" s="13">
        <f t="shared" si="1"/>
        <v>73</v>
      </c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5"/>
    </row>
    <row r="126" spans="1:41" ht="13.2">
      <c r="A126" s="13">
        <f t="shared" si="1"/>
        <v>74</v>
      </c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5"/>
    </row>
    <row r="127" spans="1:41" ht="13.2">
      <c r="A127" s="13">
        <f t="shared" si="1"/>
        <v>75</v>
      </c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5"/>
    </row>
    <row r="128" spans="1:41" ht="13.2">
      <c r="A128" s="13">
        <f t="shared" si="1"/>
        <v>76</v>
      </c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5"/>
    </row>
    <row r="129" spans="1:41" ht="13.2">
      <c r="A129" s="13">
        <f t="shared" si="1"/>
        <v>77</v>
      </c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5"/>
    </row>
    <row r="130" spans="1:41" ht="13.2">
      <c r="A130" s="13">
        <f t="shared" si="1"/>
        <v>78</v>
      </c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5"/>
    </row>
    <row r="131" spans="1:41" ht="13.2">
      <c r="A131" s="13">
        <f t="shared" si="1"/>
        <v>79</v>
      </c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5"/>
    </row>
    <row r="132" spans="1:41" ht="13.2">
      <c r="A132" s="13">
        <f t="shared" si="1"/>
        <v>80</v>
      </c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5"/>
    </row>
    <row r="133" spans="1:41" ht="13.2">
      <c r="A133" s="13">
        <f t="shared" si="1"/>
        <v>81</v>
      </c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5"/>
    </row>
    <row r="134" spans="1:41" ht="13.2">
      <c r="A134" s="13">
        <f t="shared" si="1"/>
        <v>82</v>
      </c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5"/>
    </row>
    <row r="135" spans="1:41" ht="13.2">
      <c r="A135" s="13">
        <f t="shared" si="1"/>
        <v>83</v>
      </c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5"/>
    </row>
    <row r="136" spans="1:41" ht="13.2">
      <c r="A136" s="13">
        <f t="shared" si="1"/>
        <v>84</v>
      </c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5"/>
    </row>
    <row r="137" spans="1:41" ht="13.2">
      <c r="A137" s="13">
        <f t="shared" si="1"/>
        <v>85</v>
      </c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5"/>
    </row>
    <row r="138" spans="1:41" ht="13.2">
      <c r="A138" s="13">
        <f t="shared" si="1"/>
        <v>86</v>
      </c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5"/>
    </row>
    <row r="139" spans="1:41" ht="13.2">
      <c r="A139" s="13">
        <f t="shared" si="1"/>
        <v>87</v>
      </c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5"/>
    </row>
    <row r="140" spans="1:41" ht="13.2">
      <c r="A140" s="13">
        <f t="shared" si="1"/>
        <v>88</v>
      </c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5"/>
    </row>
    <row r="141" spans="1:41" ht="13.2">
      <c r="A141" s="13">
        <f t="shared" si="1"/>
        <v>89</v>
      </c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5"/>
    </row>
    <row r="142" spans="1:41" ht="13.2">
      <c r="A142" s="13">
        <f t="shared" si="1"/>
        <v>90</v>
      </c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5"/>
    </row>
    <row r="143" spans="1:41" ht="13.2">
      <c r="A143" s="13">
        <f t="shared" si="1"/>
        <v>91</v>
      </c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5"/>
    </row>
    <row r="144" spans="1:41" ht="13.2">
      <c r="A144" s="13">
        <f t="shared" si="1"/>
        <v>92</v>
      </c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5"/>
    </row>
    <row r="145" spans="1:41" ht="13.2">
      <c r="A145" s="13">
        <f t="shared" si="1"/>
        <v>93</v>
      </c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5"/>
    </row>
    <row r="146" spans="1:41" ht="13.2">
      <c r="A146" s="13">
        <f t="shared" si="1"/>
        <v>94</v>
      </c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5"/>
    </row>
    <row r="147" spans="1:41" ht="13.2">
      <c r="A147" s="13">
        <f t="shared" si="1"/>
        <v>95</v>
      </c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5"/>
    </row>
    <row r="148" spans="1:41" ht="13.2">
      <c r="A148" s="13">
        <f t="shared" si="1"/>
        <v>96</v>
      </c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5"/>
    </row>
    <row r="149" spans="1:41" ht="13.2">
      <c r="A149" s="13">
        <f t="shared" si="1"/>
        <v>97</v>
      </c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  <c r="AO149" s="15"/>
    </row>
    <row r="150" spans="1:41" ht="13.2">
      <c r="A150" s="13">
        <f t="shared" si="1"/>
        <v>98</v>
      </c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5"/>
    </row>
    <row r="151" spans="1:41" ht="13.2">
      <c r="A151" s="13">
        <f t="shared" si="1"/>
        <v>99</v>
      </c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5"/>
    </row>
    <row r="152" spans="1:41" ht="13.2">
      <c r="A152" s="13">
        <f t="shared" si="1"/>
        <v>100</v>
      </c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5"/>
    </row>
    <row r="153" spans="1:41" ht="13.2">
      <c r="A153" s="13">
        <f t="shared" si="1"/>
        <v>101</v>
      </c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5"/>
    </row>
    <row r="154" spans="1:41" ht="13.2">
      <c r="A154" s="13">
        <f t="shared" si="1"/>
        <v>102</v>
      </c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5"/>
    </row>
    <row r="155" spans="1:41" ht="13.2">
      <c r="A155" s="13">
        <f t="shared" si="1"/>
        <v>103</v>
      </c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5"/>
    </row>
    <row r="156" spans="1:41" ht="13.2">
      <c r="A156" s="13">
        <f t="shared" si="1"/>
        <v>104</v>
      </c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5"/>
    </row>
    <row r="157" spans="1:41" ht="13.2">
      <c r="A157" s="13">
        <f t="shared" si="1"/>
        <v>105</v>
      </c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  <c r="AO157" s="15"/>
    </row>
    <row r="158" spans="1:41" ht="13.2">
      <c r="A158" s="13">
        <f t="shared" si="1"/>
        <v>106</v>
      </c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5"/>
    </row>
    <row r="159" spans="1:41" ht="13.2">
      <c r="A159" s="13">
        <f t="shared" si="1"/>
        <v>107</v>
      </c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5"/>
    </row>
    <row r="160" spans="1:41" ht="13.2">
      <c r="A160" s="13">
        <f t="shared" si="1"/>
        <v>108</v>
      </c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5"/>
    </row>
    <row r="161" spans="1:41" ht="13.2">
      <c r="A161" s="13">
        <f t="shared" si="1"/>
        <v>109</v>
      </c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5"/>
    </row>
    <row r="162" spans="1:41" ht="13.2">
      <c r="A162" s="13">
        <f t="shared" si="1"/>
        <v>110</v>
      </c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5"/>
    </row>
    <row r="163" spans="1:41" ht="13.2">
      <c r="A163" s="13">
        <f t="shared" si="1"/>
        <v>111</v>
      </c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  <c r="AO163" s="15"/>
    </row>
    <row r="164" spans="1:41" ht="13.2">
      <c r="A164" s="13">
        <f t="shared" si="1"/>
        <v>112</v>
      </c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5"/>
    </row>
    <row r="165" spans="1:41" ht="13.2">
      <c r="A165" s="13">
        <f t="shared" si="1"/>
        <v>113</v>
      </c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5"/>
    </row>
    <row r="166" spans="1:41" ht="13.2">
      <c r="A166" s="13">
        <f t="shared" si="1"/>
        <v>114</v>
      </c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5"/>
    </row>
    <row r="167" spans="1:41" ht="13.2">
      <c r="A167" s="13">
        <f t="shared" si="1"/>
        <v>115</v>
      </c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5"/>
    </row>
    <row r="168" spans="1:41" ht="13.2">
      <c r="A168" s="13">
        <f t="shared" si="1"/>
        <v>116</v>
      </c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5"/>
    </row>
    <row r="169" spans="1:41" ht="13.2">
      <c r="A169" s="13">
        <f t="shared" si="1"/>
        <v>117</v>
      </c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5"/>
    </row>
    <row r="170" spans="1:41" ht="13.2">
      <c r="A170" s="13">
        <f t="shared" si="1"/>
        <v>118</v>
      </c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5"/>
    </row>
    <row r="171" spans="1:41" ht="13.2">
      <c r="A171" s="13">
        <f t="shared" si="1"/>
        <v>119</v>
      </c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5"/>
    </row>
    <row r="172" spans="1:41" ht="13.2">
      <c r="A172" s="13">
        <f t="shared" si="1"/>
        <v>120</v>
      </c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5"/>
    </row>
    <row r="173" spans="1:41" ht="13.2">
      <c r="A173" s="13">
        <f t="shared" si="1"/>
        <v>121</v>
      </c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5"/>
    </row>
    <row r="174" spans="1:41" ht="13.2">
      <c r="A174" s="13">
        <f t="shared" si="1"/>
        <v>122</v>
      </c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5"/>
    </row>
    <row r="175" spans="1:41" ht="13.2">
      <c r="A175" s="13">
        <f t="shared" si="1"/>
        <v>123</v>
      </c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5"/>
    </row>
    <row r="176" spans="1:41" ht="13.2">
      <c r="A176" s="13">
        <f t="shared" si="1"/>
        <v>124</v>
      </c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5"/>
    </row>
    <row r="177" spans="1:41" ht="13.2">
      <c r="A177" s="13">
        <f t="shared" si="1"/>
        <v>125</v>
      </c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5"/>
    </row>
    <row r="178" spans="1:41" ht="13.2">
      <c r="A178" s="13">
        <f t="shared" si="1"/>
        <v>126</v>
      </c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5"/>
    </row>
    <row r="179" spans="1:41" ht="13.2">
      <c r="A179" s="13">
        <f t="shared" si="1"/>
        <v>127</v>
      </c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5"/>
    </row>
    <row r="180" spans="1:41" ht="13.2">
      <c r="A180" s="13">
        <f t="shared" si="1"/>
        <v>128</v>
      </c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5"/>
    </row>
    <row r="181" spans="1:41" ht="13.2">
      <c r="A181" s="13">
        <f t="shared" si="1"/>
        <v>129</v>
      </c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5"/>
    </row>
    <row r="182" spans="1:41" ht="13.2">
      <c r="A182" s="13">
        <f t="shared" ref="A182:A245" si="2">A181+1</f>
        <v>130</v>
      </c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5"/>
    </row>
    <row r="183" spans="1:41" ht="13.2">
      <c r="A183" s="13">
        <f t="shared" si="2"/>
        <v>131</v>
      </c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  <c r="AM183" s="14"/>
      <c r="AN183" s="14"/>
      <c r="AO183" s="15"/>
    </row>
    <row r="184" spans="1:41" ht="13.2">
      <c r="A184" s="13">
        <f t="shared" si="2"/>
        <v>132</v>
      </c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  <c r="AN184" s="14"/>
      <c r="AO184" s="15"/>
    </row>
    <row r="185" spans="1:41" ht="13.2">
      <c r="A185" s="13">
        <f t="shared" si="2"/>
        <v>133</v>
      </c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  <c r="AO185" s="15"/>
    </row>
    <row r="186" spans="1:41" ht="13.2">
      <c r="A186" s="13">
        <f t="shared" si="2"/>
        <v>134</v>
      </c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5"/>
    </row>
    <row r="187" spans="1:41" ht="13.2">
      <c r="A187" s="13">
        <f t="shared" si="2"/>
        <v>135</v>
      </c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  <c r="AK187" s="14"/>
      <c r="AL187" s="14"/>
      <c r="AM187" s="14"/>
      <c r="AN187" s="14"/>
      <c r="AO187" s="15"/>
    </row>
    <row r="188" spans="1:41" ht="13.2">
      <c r="A188" s="13">
        <f t="shared" si="2"/>
        <v>136</v>
      </c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  <c r="AN188" s="14"/>
      <c r="AO188" s="15"/>
    </row>
    <row r="189" spans="1:41" ht="13.2">
      <c r="A189" s="13">
        <f t="shared" si="2"/>
        <v>137</v>
      </c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  <c r="AK189" s="14"/>
      <c r="AL189" s="14"/>
      <c r="AM189" s="14"/>
      <c r="AN189" s="14"/>
      <c r="AO189" s="15"/>
    </row>
    <row r="190" spans="1:41" ht="13.2">
      <c r="A190" s="13">
        <f t="shared" si="2"/>
        <v>138</v>
      </c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5"/>
    </row>
    <row r="191" spans="1:41" ht="13.2">
      <c r="A191" s="13">
        <f t="shared" si="2"/>
        <v>139</v>
      </c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  <c r="AO191" s="15"/>
    </row>
    <row r="192" spans="1:41" ht="13.2">
      <c r="A192" s="13">
        <f t="shared" si="2"/>
        <v>140</v>
      </c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  <c r="AO192" s="15"/>
    </row>
    <row r="193" spans="1:41" ht="13.2">
      <c r="A193" s="13">
        <f t="shared" si="2"/>
        <v>141</v>
      </c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  <c r="AM193" s="14"/>
      <c r="AN193" s="14"/>
      <c r="AO193" s="15"/>
    </row>
    <row r="194" spans="1:41" ht="13.2">
      <c r="A194" s="13">
        <f t="shared" si="2"/>
        <v>142</v>
      </c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4"/>
      <c r="AN194" s="14"/>
      <c r="AO194" s="15"/>
    </row>
    <row r="195" spans="1:41" ht="13.2">
      <c r="A195" s="13">
        <f t="shared" si="2"/>
        <v>143</v>
      </c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4"/>
      <c r="AN195" s="14"/>
      <c r="AO195" s="15"/>
    </row>
    <row r="196" spans="1:41" ht="13.2">
      <c r="A196" s="13">
        <f t="shared" si="2"/>
        <v>144</v>
      </c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  <c r="AO196" s="15"/>
    </row>
    <row r="197" spans="1:41" ht="13.2">
      <c r="A197" s="13">
        <f t="shared" si="2"/>
        <v>145</v>
      </c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5"/>
    </row>
    <row r="198" spans="1:41" ht="13.2">
      <c r="A198" s="13">
        <f t="shared" si="2"/>
        <v>146</v>
      </c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5"/>
    </row>
    <row r="199" spans="1:41" ht="13.2">
      <c r="A199" s="13">
        <f t="shared" si="2"/>
        <v>147</v>
      </c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5"/>
    </row>
    <row r="200" spans="1:41" ht="13.2">
      <c r="A200" s="13">
        <f t="shared" si="2"/>
        <v>148</v>
      </c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5"/>
    </row>
    <row r="201" spans="1:41" ht="13.2">
      <c r="A201" s="13">
        <f t="shared" si="2"/>
        <v>149</v>
      </c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5"/>
    </row>
    <row r="202" spans="1:41" ht="13.2">
      <c r="A202" s="13">
        <f t="shared" si="2"/>
        <v>150</v>
      </c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  <c r="AO202" s="15"/>
    </row>
    <row r="203" spans="1:41" ht="13.2">
      <c r="A203" s="13">
        <f t="shared" si="2"/>
        <v>151</v>
      </c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5"/>
    </row>
    <row r="204" spans="1:41" ht="13.2">
      <c r="A204" s="13">
        <f t="shared" si="2"/>
        <v>152</v>
      </c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5"/>
    </row>
    <row r="205" spans="1:41" ht="13.2">
      <c r="A205" s="13">
        <f t="shared" si="2"/>
        <v>153</v>
      </c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5"/>
    </row>
    <row r="206" spans="1:41" ht="13.2">
      <c r="A206" s="13">
        <f t="shared" si="2"/>
        <v>154</v>
      </c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  <c r="AO206" s="15"/>
    </row>
    <row r="207" spans="1:41" ht="13.2">
      <c r="A207" s="13">
        <f t="shared" si="2"/>
        <v>155</v>
      </c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  <c r="AO207" s="15"/>
    </row>
    <row r="208" spans="1:41" ht="13.2">
      <c r="A208" s="13">
        <f t="shared" si="2"/>
        <v>156</v>
      </c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  <c r="AM208" s="14"/>
      <c r="AN208" s="14"/>
      <c r="AO208" s="15"/>
    </row>
    <row r="209" spans="1:41" ht="13.2">
      <c r="A209" s="13">
        <f t="shared" si="2"/>
        <v>157</v>
      </c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  <c r="AN209" s="14"/>
      <c r="AO209" s="15"/>
    </row>
    <row r="210" spans="1:41" ht="13.2">
      <c r="A210" s="13">
        <f t="shared" si="2"/>
        <v>158</v>
      </c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5"/>
    </row>
    <row r="211" spans="1:41" ht="13.2">
      <c r="A211" s="13">
        <f t="shared" si="2"/>
        <v>159</v>
      </c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  <c r="AM211" s="14"/>
      <c r="AN211" s="14"/>
      <c r="AO211" s="15"/>
    </row>
    <row r="212" spans="1:41" ht="13.2">
      <c r="A212" s="13">
        <f t="shared" si="2"/>
        <v>160</v>
      </c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  <c r="AL212" s="14"/>
      <c r="AM212" s="14"/>
      <c r="AN212" s="14"/>
      <c r="AO212" s="15"/>
    </row>
    <row r="213" spans="1:41" ht="13.2">
      <c r="A213" s="13">
        <f t="shared" si="2"/>
        <v>161</v>
      </c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  <c r="AI213" s="14"/>
      <c r="AJ213" s="14"/>
      <c r="AK213" s="14"/>
      <c r="AL213" s="14"/>
      <c r="AM213" s="14"/>
      <c r="AN213" s="14"/>
      <c r="AO213" s="15"/>
    </row>
    <row r="214" spans="1:41" ht="13.2">
      <c r="A214" s="13">
        <f t="shared" si="2"/>
        <v>162</v>
      </c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  <c r="AI214" s="14"/>
      <c r="AJ214" s="14"/>
      <c r="AK214" s="14"/>
      <c r="AL214" s="14"/>
      <c r="AM214" s="14"/>
      <c r="AN214" s="14"/>
      <c r="AO214" s="15"/>
    </row>
    <row r="215" spans="1:41" ht="13.2">
      <c r="A215" s="13">
        <f t="shared" si="2"/>
        <v>163</v>
      </c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  <c r="AM215" s="14"/>
      <c r="AN215" s="14"/>
      <c r="AO215" s="15"/>
    </row>
    <row r="216" spans="1:41" ht="13.2">
      <c r="A216" s="13">
        <f t="shared" si="2"/>
        <v>164</v>
      </c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  <c r="AI216" s="14"/>
      <c r="AJ216" s="14"/>
      <c r="AK216" s="14"/>
      <c r="AL216" s="14"/>
      <c r="AM216" s="14"/>
      <c r="AN216" s="14"/>
      <c r="AO216" s="15"/>
    </row>
    <row r="217" spans="1:41" ht="13.2">
      <c r="A217" s="13">
        <f t="shared" si="2"/>
        <v>165</v>
      </c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  <c r="AI217" s="14"/>
      <c r="AJ217" s="14"/>
      <c r="AK217" s="14"/>
      <c r="AL217" s="14"/>
      <c r="AM217" s="14"/>
      <c r="AN217" s="14"/>
      <c r="AO217" s="15"/>
    </row>
    <row r="218" spans="1:41" ht="13.2">
      <c r="A218" s="13">
        <f t="shared" si="2"/>
        <v>166</v>
      </c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  <c r="AM218" s="14"/>
      <c r="AN218" s="14"/>
      <c r="AO218" s="15"/>
    </row>
    <row r="219" spans="1:41" ht="13.2">
      <c r="A219" s="13">
        <f t="shared" si="2"/>
        <v>167</v>
      </c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  <c r="AM219" s="14"/>
      <c r="AN219" s="14"/>
      <c r="AO219" s="15"/>
    </row>
    <row r="220" spans="1:41" ht="13.2">
      <c r="A220" s="13">
        <f t="shared" si="2"/>
        <v>168</v>
      </c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5"/>
    </row>
    <row r="221" spans="1:41" ht="13.2">
      <c r="A221" s="13">
        <f t="shared" si="2"/>
        <v>169</v>
      </c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4"/>
      <c r="AJ221" s="14"/>
      <c r="AK221" s="14"/>
      <c r="AL221" s="14"/>
      <c r="AM221" s="14"/>
      <c r="AN221" s="14"/>
      <c r="AO221" s="15"/>
    </row>
    <row r="222" spans="1:41" ht="13.2">
      <c r="A222" s="13">
        <f t="shared" si="2"/>
        <v>170</v>
      </c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  <c r="AI222" s="14"/>
      <c r="AJ222" s="14"/>
      <c r="AK222" s="14"/>
      <c r="AL222" s="14"/>
      <c r="AM222" s="14"/>
      <c r="AN222" s="14"/>
      <c r="AO222" s="15"/>
    </row>
    <row r="223" spans="1:41" ht="13.2">
      <c r="A223" s="13">
        <f t="shared" si="2"/>
        <v>171</v>
      </c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  <c r="AI223" s="14"/>
      <c r="AJ223" s="14"/>
      <c r="AK223" s="14"/>
      <c r="AL223" s="14"/>
      <c r="AM223" s="14"/>
      <c r="AN223" s="14"/>
      <c r="AO223" s="15"/>
    </row>
    <row r="224" spans="1:41" ht="13.2">
      <c r="A224" s="13">
        <f t="shared" si="2"/>
        <v>172</v>
      </c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  <c r="AI224" s="14"/>
      <c r="AJ224" s="14"/>
      <c r="AK224" s="14"/>
      <c r="AL224" s="14"/>
      <c r="AM224" s="14"/>
      <c r="AN224" s="14"/>
      <c r="AO224" s="15"/>
    </row>
    <row r="225" spans="1:41" ht="13.2">
      <c r="A225" s="13">
        <f t="shared" si="2"/>
        <v>173</v>
      </c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  <c r="AI225" s="14"/>
      <c r="AJ225" s="14"/>
      <c r="AK225" s="14"/>
      <c r="AL225" s="14"/>
      <c r="AM225" s="14"/>
      <c r="AN225" s="14"/>
      <c r="AO225" s="15"/>
    </row>
    <row r="226" spans="1:41" ht="13.2">
      <c r="A226" s="13">
        <f t="shared" si="2"/>
        <v>174</v>
      </c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  <c r="AI226" s="14"/>
      <c r="AJ226" s="14"/>
      <c r="AK226" s="14"/>
      <c r="AL226" s="14"/>
      <c r="AM226" s="14"/>
      <c r="AN226" s="14"/>
      <c r="AO226" s="15"/>
    </row>
    <row r="227" spans="1:41" ht="13.2">
      <c r="A227" s="13">
        <f t="shared" si="2"/>
        <v>175</v>
      </c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  <c r="AI227" s="14"/>
      <c r="AJ227" s="14"/>
      <c r="AK227" s="14"/>
      <c r="AL227" s="14"/>
      <c r="AM227" s="14"/>
      <c r="AN227" s="14"/>
      <c r="AO227" s="15"/>
    </row>
    <row r="228" spans="1:41" ht="13.2">
      <c r="A228" s="13">
        <f t="shared" si="2"/>
        <v>176</v>
      </c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  <c r="AI228" s="14"/>
      <c r="AJ228" s="14"/>
      <c r="AK228" s="14"/>
      <c r="AL228" s="14"/>
      <c r="AM228" s="14"/>
      <c r="AN228" s="14"/>
      <c r="AO228" s="15"/>
    </row>
    <row r="229" spans="1:41" ht="13.2">
      <c r="A229" s="13">
        <f t="shared" si="2"/>
        <v>177</v>
      </c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  <c r="AI229" s="14"/>
      <c r="AJ229" s="14"/>
      <c r="AK229" s="14"/>
      <c r="AL229" s="14"/>
      <c r="AM229" s="14"/>
      <c r="AN229" s="14"/>
      <c r="AO229" s="15"/>
    </row>
    <row r="230" spans="1:41" ht="13.2">
      <c r="A230" s="13">
        <f t="shared" si="2"/>
        <v>178</v>
      </c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  <c r="AI230" s="14"/>
      <c r="AJ230" s="14"/>
      <c r="AK230" s="14"/>
      <c r="AL230" s="14"/>
      <c r="AM230" s="14"/>
      <c r="AN230" s="14"/>
      <c r="AO230" s="15"/>
    </row>
    <row r="231" spans="1:41" ht="13.2">
      <c r="A231" s="13">
        <f t="shared" si="2"/>
        <v>179</v>
      </c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  <c r="AI231" s="14"/>
      <c r="AJ231" s="14"/>
      <c r="AK231" s="14"/>
      <c r="AL231" s="14"/>
      <c r="AM231" s="14"/>
      <c r="AN231" s="14"/>
      <c r="AO231" s="15"/>
    </row>
    <row r="232" spans="1:41" ht="13.2">
      <c r="A232" s="13">
        <f t="shared" si="2"/>
        <v>180</v>
      </c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  <c r="AI232" s="14"/>
      <c r="AJ232" s="14"/>
      <c r="AK232" s="14"/>
      <c r="AL232" s="14"/>
      <c r="AM232" s="14"/>
      <c r="AN232" s="14"/>
      <c r="AO232" s="15"/>
    </row>
    <row r="233" spans="1:41" ht="13.2">
      <c r="A233" s="13">
        <f t="shared" si="2"/>
        <v>181</v>
      </c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  <c r="AI233" s="14"/>
      <c r="AJ233" s="14"/>
      <c r="AK233" s="14"/>
      <c r="AL233" s="14"/>
      <c r="AM233" s="14"/>
      <c r="AN233" s="14"/>
      <c r="AO233" s="15"/>
    </row>
    <row r="234" spans="1:41" ht="13.2">
      <c r="A234" s="13">
        <f t="shared" si="2"/>
        <v>182</v>
      </c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14"/>
      <c r="AI234" s="14"/>
      <c r="AJ234" s="14"/>
      <c r="AK234" s="14"/>
      <c r="AL234" s="14"/>
      <c r="AM234" s="14"/>
      <c r="AN234" s="14"/>
      <c r="AO234" s="15"/>
    </row>
    <row r="235" spans="1:41" ht="13.2">
      <c r="A235" s="13">
        <f t="shared" si="2"/>
        <v>183</v>
      </c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  <c r="AH235" s="14"/>
      <c r="AI235" s="14"/>
      <c r="AJ235" s="14"/>
      <c r="AK235" s="14"/>
      <c r="AL235" s="14"/>
      <c r="AM235" s="14"/>
      <c r="AN235" s="14"/>
      <c r="AO235" s="15"/>
    </row>
    <row r="236" spans="1:41" ht="13.2">
      <c r="A236" s="13">
        <f t="shared" si="2"/>
        <v>184</v>
      </c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  <c r="AI236" s="14"/>
      <c r="AJ236" s="14"/>
      <c r="AK236" s="14"/>
      <c r="AL236" s="14"/>
      <c r="AM236" s="14"/>
      <c r="AN236" s="14"/>
      <c r="AO236" s="15"/>
    </row>
    <row r="237" spans="1:41" ht="13.2">
      <c r="A237" s="13">
        <f t="shared" si="2"/>
        <v>185</v>
      </c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  <c r="AI237" s="14"/>
      <c r="AJ237" s="14"/>
      <c r="AK237" s="14"/>
      <c r="AL237" s="14"/>
      <c r="AM237" s="14"/>
      <c r="AN237" s="14"/>
      <c r="AO237" s="15"/>
    </row>
    <row r="238" spans="1:41" ht="13.2">
      <c r="A238" s="13">
        <f t="shared" si="2"/>
        <v>186</v>
      </c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  <c r="AH238" s="14"/>
      <c r="AI238" s="14"/>
      <c r="AJ238" s="14"/>
      <c r="AK238" s="14"/>
      <c r="AL238" s="14"/>
      <c r="AM238" s="14"/>
      <c r="AN238" s="14"/>
      <c r="AO238" s="15"/>
    </row>
    <row r="239" spans="1:41" ht="13.2">
      <c r="A239" s="13">
        <f t="shared" si="2"/>
        <v>187</v>
      </c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  <c r="AH239" s="14"/>
      <c r="AI239" s="14"/>
      <c r="AJ239" s="14"/>
      <c r="AK239" s="14"/>
      <c r="AL239" s="14"/>
      <c r="AM239" s="14"/>
      <c r="AN239" s="14"/>
      <c r="AO239" s="15"/>
    </row>
    <row r="240" spans="1:41" ht="13.2">
      <c r="A240" s="13">
        <f t="shared" si="2"/>
        <v>188</v>
      </c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4"/>
      <c r="AI240" s="14"/>
      <c r="AJ240" s="14"/>
      <c r="AK240" s="14"/>
      <c r="AL240" s="14"/>
      <c r="AM240" s="14"/>
      <c r="AN240" s="14"/>
      <c r="AO240" s="15"/>
    </row>
    <row r="241" spans="1:41" ht="13.2">
      <c r="A241" s="13">
        <f t="shared" si="2"/>
        <v>189</v>
      </c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  <c r="AH241" s="14"/>
      <c r="AI241" s="14"/>
      <c r="AJ241" s="14"/>
      <c r="AK241" s="14"/>
      <c r="AL241" s="14"/>
      <c r="AM241" s="14"/>
      <c r="AN241" s="14"/>
      <c r="AO241" s="15"/>
    </row>
    <row r="242" spans="1:41" ht="13.2">
      <c r="A242" s="13">
        <f t="shared" si="2"/>
        <v>190</v>
      </c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  <c r="AH242" s="14"/>
      <c r="AI242" s="14"/>
      <c r="AJ242" s="14"/>
      <c r="AK242" s="14"/>
      <c r="AL242" s="14"/>
      <c r="AM242" s="14"/>
      <c r="AN242" s="14"/>
      <c r="AO242" s="15"/>
    </row>
    <row r="243" spans="1:41" ht="13.2">
      <c r="A243" s="13">
        <f t="shared" si="2"/>
        <v>191</v>
      </c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  <c r="AH243" s="14"/>
      <c r="AI243" s="14"/>
      <c r="AJ243" s="14"/>
      <c r="AK243" s="14"/>
      <c r="AL243" s="14"/>
      <c r="AM243" s="14"/>
      <c r="AN243" s="14"/>
      <c r="AO243" s="15"/>
    </row>
    <row r="244" spans="1:41" ht="13.2">
      <c r="A244" s="13">
        <f t="shared" si="2"/>
        <v>192</v>
      </c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  <c r="AI244" s="14"/>
      <c r="AJ244" s="14"/>
      <c r="AK244" s="14"/>
      <c r="AL244" s="14"/>
      <c r="AM244" s="14"/>
      <c r="AN244" s="14"/>
      <c r="AO244" s="15"/>
    </row>
    <row r="245" spans="1:41" ht="13.2">
      <c r="A245" s="13">
        <f t="shared" si="2"/>
        <v>193</v>
      </c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  <c r="AH245" s="14"/>
      <c r="AI245" s="14"/>
      <c r="AJ245" s="14"/>
      <c r="AK245" s="14"/>
      <c r="AL245" s="14"/>
      <c r="AM245" s="14"/>
      <c r="AN245" s="14"/>
      <c r="AO245" s="15"/>
    </row>
    <row r="246" spans="1:41" ht="13.2">
      <c r="A246" s="13">
        <f t="shared" ref="A246:A309" si="3">A245+1</f>
        <v>194</v>
      </c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  <c r="AH246" s="14"/>
      <c r="AI246" s="14"/>
      <c r="AJ246" s="14"/>
      <c r="AK246" s="14"/>
      <c r="AL246" s="14"/>
      <c r="AM246" s="14"/>
      <c r="AN246" s="14"/>
      <c r="AO246" s="15"/>
    </row>
    <row r="247" spans="1:41" ht="13.2">
      <c r="A247" s="13">
        <f t="shared" si="3"/>
        <v>195</v>
      </c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  <c r="AI247" s="14"/>
      <c r="AJ247" s="14"/>
      <c r="AK247" s="14"/>
      <c r="AL247" s="14"/>
      <c r="AM247" s="14"/>
      <c r="AN247" s="14"/>
      <c r="AO247" s="15"/>
    </row>
    <row r="248" spans="1:41" ht="13.2">
      <c r="A248" s="13">
        <f t="shared" si="3"/>
        <v>196</v>
      </c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  <c r="AH248" s="14"/>
      <c r="AI248" s="14"/>
      <c r="AJ248" s="14"/>
      <c r="AK248" s="14"/>
      <c r="AL248" s="14"/>
      <c r="AM248" s="14"/>
      <c r="AN248" s="14"/>
      <c r="AO248" s="15"/>
    </row>
    <row r="249" spans="1:41" ht="13.2">
      <c r="A249" s="13">
        <f t="shared" si="3"/>
        <v>197</v>
      </c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  <c r="AH249" s="14"/>
      <c r="AI249" s="14"/>
      <c r="AJ249" s="14"/>
      <c r="AK249" s="14"/>
      <c r="AL249" s="14"/>
      <c r="AM249" s="14"/>
      <c r="AN249" s="14"/>
      <c r="AO249" s="15"/>
    </row>
    <row r="250" spans="1:41" ht="13.2">
      <c r="A250" s="13">
        <f t="shared" si="3"/>
        <v>198</v>
      </c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  <c r="AH250" s="14"/>
      <c r="AI250" s="14"/>
      <c r="AJ250" s="14"/>
      <c r="AK250" s="14"/>
      <c r="AL250" s="14"/>
      <c r="AM250" s="14"/>
      <c r="AN250" s="14"/>
      <c r="AO250" s="15"/>
    </row>
    <row r="251" spans="1:41" ht="13.2">
      <c r="A251" s="13">
        <f t="shared" si="3"/>
        <v>199</v>
      </c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  <c r="AI251" s="14"/>
      <c r="AJ251" s="14"/>
      <c r="AK251" s="14"/>
      <c r="AL251" s="14"/>
      <c r="AM251" s="14"/>
      <c r="AN251" s="14"/>
      <c r="AO251" s="15"/>
    </row>
    <row r="252" spans="1:41" ht="13.2">
      <c r="A252" s="13">
        <f t="shared" si="3"/>
        <v>200</v>
      </c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  <c r="AH252" s="14"/>
      <c r="AI252" s="14"/>
      <c r="AJ252" s="14"/>
      <c r="AK252" s="14"/>
      <c r="AL252" s="14"/>
      <c r="AM252" s="14"/>
      <c r="AN252" s="14"/>
      <c r="AO252" s="15"/>
    </row>
    <row r="253" spans="1:41" ht="13.2">
      <c r="A253" s="13">
        <f t="shared" si="3"/>
        <v>201</v>
      </c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  <c r="AH253" s="14"/>
      <c r="AI253" s="14"/>
      <c r="AJ253" s="14"/>
      <c r="AK253" s="14"/>
      <c r="AL253" s="14"/>
      <c r="AM253" s="14"/>
      <c r="AN253" s="14"/>
      <c r="AO253" s="15"/>
    </row>
    <row r="254" spans="1:41" ht="13.2">
      <c r="A254" s="13">
        <f t="shared" si="3"/>
        <v>202</v>
      </c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  <c r="AH254" s="14"/>
      <c r="AI254" s="14"/>
      <c r="AJ254" s="14"/>
      <c r="AK254" s="14"/>
      <c r="AL254" s="14"/>
      <c r="AM254" s="14"/>
      <c r="AN254" s="14"/>
      <c r="AO254" s="15"/>
    </row>
    <row r="255" spans="1:41" ht="13.2">
      <c r="A255" s="13">
        <f t="shared" si="3"/>
        <v>203</v>
      </c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  <c r="AH255" s="14"/>
      <c r="AI255" s="14"/>
      <c r="AJ255" s="14"/>
      <c r="AK255" s="14"/>
      <c r="AL255" s="14"/>
      <c r="AM255" s="14"/>
      <c r="AN255" s="14"/>
      <c r="AO255" s="15"/>
    </row>
    <row r="256" spans="1:41" ht="13.2">
      <c r="A256" s="13">
        <f t="shared" si="3"/>
        <v>204</v>
      </c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  <c r="AH256" s="14"/>
      <c r="AI256" s="14"/>
      <c r="AJ256" s="14"/>
      <c r="AK256" s="14"/>
      <c r="AL256" s="14"/>
      <c r="AM256" s="14"/>
      <c r="AN256" s="14"/>
      <c r="AO256" s="15"/>
    </row>
    <row r="257" spans="1:41" ht="13.2">
      <c r="A257" s="13">
        <f t="shared" si="3"/>
        <v>205</v>
      </c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  <c r="AH257" s="14"/>
      <c r="AI257" s="14"/>
      <c r="AJ257" s="14"/>
      <c r="AK257" s="14"/>
      <c r="AL257" s="14"/>
      <c r="AM257" s="14"/>
      <c r="AN257" s="14"/>
      <c r="AO257" s="15"/>
    </row>
    <row r="258" spans="1:41" ht="13.2">
      <c r="A258" s="13">
        <f t="shared" si="3"/>
        <v>206</v>
      </c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4"/>
      <c r="AI258" s="14"/>
      <c r="AJ258" s="14"/>
      <c r="AK258" s="14"/>
      <c r="AL258" s="14"/>
      <c r="AM258" s="14"/>
      <c r="AN258" s="14"/>
      <c r="AO258" s="15"/>
    </row>
    <row r="259" spans="1:41" ht="13.2">
      <c r="A259" s="13">
        <f t="shared" si="3"/>
        <v>207</v>
      </c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  <c r="AH259" s="14"/>
      <c r="AI259" s="14"/>
      <c r="AJ259" s="14"/>
      <c r="AK259" s="14"/>
      <c r="AL259" s="14"/>
      <c r="AM259" s="14"/>
      <c r="AN259" s="14"/>
      <c r="AO259" s="15"/>
    </row>
    <row r="260" spans="1:41" ht="13.2">
      <c r="A260" s="13">
        <f t="shared" si="3"/>
        <v>208</v>
      </c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  <c r="AH260" s="14"/>
      <c r="AI260" s="14"/>
      <c r="AJ260" s="14"/>
      <c r="AK260" s="14"/>
      <c r="AL260" s="14"/>
      <c r="AM260" s="14"/>
      <c r="AN260" s="14"/>
      <c r="AO260" s="15"/>
    </row>
    <row r="261" spans="1:41" ht="13.2">
      <c r="A261" s="13">
        <f t="shared" si="3"/>
        <v>209</v>
      </c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  <c r="AH261" s="14"/>
      <c r="AI261" s="14"/>
      <c r="AJ261" s="14"/>
      <c r="AK261" s="14"/>
      <c r="AL261" s="14"/>
      <c r="AM261" s="14"/>
      <c r="AN261" s="14"/>
      <c r="AO261" s="15"/>
    </row>
    <row r="262" spans="1:41" ht="13.2">
      <c r="A262" s="13">
        <f t="shared" si="3"/>
        <v>210</v>
      </c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  <c r="AH262" s="14"/>
      <c r="AI262" s="14"/>
      <c r="AJ262" s="14"/>
      <c r="AK262" s="14"/>
      <c r="AL262" s="14"/>
      <c r="AM262" s="14"/>
      <c r="AN262" s="14"/>
      <c r="AO262" s="15"/>
    </row>
    <row r="263" spans="1:41" ht="13.2">
      <c r="A263" s="13">
        <f t="shared" si="3"/>
        <v>211</v>
      </c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  <c r="AH263" s="14"/>
      <c r="AI263" s="14"/>
      <c r="AJ263" s="14"/>
      <c r="AK263" s="14"/>
      <c r="AL263" s="14"/>
      <c r="AM263" s="14"/>
      <c r="AN263" s="14"/>
      <c r="AO263" s="15"/>
    </row>
    <row r="264" spans="1:41" ht="13.2">
      <c r="A264" s="13">
        <f t="shared" si="3"/>
        <v>212</v>
      </c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  <c r="AH264" s="14"/>
      <c r="AI264" s="14"/>
      <c r="AJ264" s="14"/>
      <c r="AK264" s="14"/>
      <c r="AL264" s="14"/>
      <c r="AM264" s="14"/>
      <c r="AN264" s="14"/>
      <c r="AO264" s="15"/>
    </row>
    <row r="265" spans="1:41" ht="13.2">
      <c r="A265" s="13">
        <f t="shared" si="3"/>
        <v>213</v>
      </c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/>
      <c r="AI265" s="14"/>
      <c r="AJ265" s="14"/>
      <c r="AK265" s="14"/>
      <c r="AL265" s="14"/>
      <c r="AM265" s="14"/>
      <c r="AN265" s="14"/>
      <c r="AO265" s="15"/>
    </row>
    <row r="266" spans="1:41" ht="13.2">
      <c r="A266" s="13">
        <f t="shared" si="3"/>
        <v>214</v>
      </c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/>
      <c r="AI266" s="14"/>
      <c r="AJ266" s="14"/>
      <c r="AK266" s="14"/>
      <c r="AL266" s="14"/>
      <c r="AM266" s="14"/>
      <c r="AN266" s="14"/>
      <c r="AO266" s="15"/>
    </row>
    <row r="267" spans="1:41" ht="13.2">
      <c r="A267" s="13">
        <f t="shared" si="3"/>
        <v>215</v>
      </c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  <c r="AI267" s="14"/>
      <c r="AJ267" s="14"/>
      <c r="AK267" s="14"/>
      <c r="AL267" s="14"/>
      <c r="AM267" s="14"/>
      <c r="AN267" s="14"/>
      <c r="AO267" s="15"/>
    </row>
    <row r="268" spans="1:41" ht="13.2">
      <c r="A268" s="13">
        <f t="shared" si="3"/>
        <v>216</v>
      </c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  <c r="AH268" s="14"/>
      <c r="AI268" s="14"/>
      <c r="AJ268" s="14"/>
      <c r="AK268" s="14"/>
      <c r="AL268" s="14"/>
      <c r="AM268" s="14"/>
      <c r="AN268" s="14"/>
      <c r="AO268" s="15"/>
    </row>
    <row r="269" spans="1:41" ht="13.2">
      <c r="A269" s="13">
        <f t="shared" si="3"/>
        <v>217</v>
      </c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4"/>
      <c r="AI269" s="14"/>
      <c r="AJ269" s="14"/>
      <c r="AK269" s="14"/>
      <c r="AL269" s="14"/>
      <c r="AM269" s="14"/>
      <c r="AN269" s="14"/>
      <c r="AO269" s="15"/>
    </row>
    <row r="270" spans="1:41" ht="13.2">
      <c r="A270" s="13">
        <f t="shared" si="3"/>
        <v>218</v>
      </c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4"/>
      <c r="AI270" s="14"/>
      <c r="AJ270" s="14"/>
      <c r="AK270" s="14"/>
      <c r="AL270" s="14"/>
      <c r="AM270" s="14"/>
      <c r="AN270" s="14"/>
      <c r="AO270" s="15"/>
    </row>
    <row r="271" spans="1:41" ht="13.2">
      <c r="A271" s="13">
        <f t="shared" si="3"/>
        <v>219</v>
      </c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  <c r="AI271" s="14"/>
      <c r="AJ271" s="14"/>
      <c r="AK271" s="14"/>
      <c r="AL271" s="14"/>
      <c r="AM271" s="14"/>
      <c r="AN271" s="14"/>
      <c r="AO271" s="15"/>
    </row>
    <row r="272" spans="1:41" ht="13.2">
      <c r="A272" s="13">
        <f t="shared" si="3"/>
        <v>220</v>
      </c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  <c r="AH272" s="14"/>
      <c r="AI272" s="14"/>
      <c r="AJ272" s="14"/>
      <c r="AK272" s="14"/>
      <c r="AL272" s="14"/>
      <c r="AM272" s="14"/>
      <c r="AN272" s="14"/>
      <c r="AO272" s="15"/>
    </row>
    <row r="273" spans="1:41" ht="13.2">
      <c r="A273" s="13">
        <f t="shared" si="3"/>
        <v>221</v>
      </c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  <c r="AH273" s="14"/>
      <c r="AI273" s="14"/>
      <c r="AJ273" s="14"/>
      <c r="AK273" s="14"/>
      <c r="AL273" s="14"/>
      <c r="AM273" s="14"/>
      <c r="AN273" s="14"/>
      <c r="AO273" s="15"/>
    </row>
    <row r="274" spans="1:41" ht="13.2">
      <c r="A274" s="13">
        <f t="shared" si="3"/>
        <v>222</v>
      </c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  <c r="AH274" s="14"/>
      <c r="AI274" s="14"/>
      <c r="AJ274" s="14"/>
      <c r="AK274" s="14"/>
      <c r="AL274" s="14"/>
      <c r="AM274" s="14"/>
      <c r="AN274" s="14"/>
      <c r="AO274" s="15"/>
    </row>
    <row r="275" spans="1:41" ht="13.2">
      <c r="A275" s="13">
        <f t="shared" si="3"/>
        <v>223</v>
      </c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  <c r="AH275" s="14"/>
      <c r="AI275" s="14"/>
      <c r="AJ275" s="14"/>
      <c r="AK275" s="14"/>
      <c r="AL275" s="14"/>
      <c r="AM275" s="14"/>
      <c r="AN275" s="14"/>
      <c r="AO275" s="15"/>
    </row>
    <row r="276" spans="1:41" ht="13.2">
      <c r="A276" s="13">
        <f t="shared" si="3"/>
        <v>224</v>
      </c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  <c r="AH276" s="14"/>
      <c r="AI276" s="14"/>
      <c r="AJ276" s="14"/>
      <c r="AK276" s="14"/>
      <c r="AL276" s="14"/>
      <c r="AM276" s="14"/>
      <c r="AN276" s="14"/>
      <c r="AO276" s="15"/>
    </row>
    <row r="277" spans="1:41" ht="13.2">
      <c r="A277" s="13">
        <f t="shared" si="3"/>
        <v>225</v>
      </c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  <c r="AH277" s="14"/>
      <c r="AI277" s="14"/>
      <c r="AJ277" s="14"/>
      <c r="AK277" s="14"/>
      <c r="AL277" s="14"/>
      <c r="AM277" s="14"/>
      <c r="AN277" s="14"/>
      <c r="AO277" s="15"/>
    </row>
    <row r="278" spans="1:41" ht="13.2">
      <c r="A278" s="13">
        <f t="shared" si="3"/>
        <v>226</v>
      </c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  <c r="AH278" s="14"/>
      <c r="AI278" s="14"/>
      <c r="AJ278" s="14"/>
      <c r="AK278" s="14"/>
      <c r="AL278" s="14"/>
      <c r="AM278" s="14"/>
      <c r="AN278" s="14"/>
      <c r="AO278" s="15"/>
    </row>
    <row r="279" spans="1:41" ht="13.2">
      <c r="A279" s="13">
        <f t="shared" si="3"/>
        <v>227</v>
      </c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  <c r="AH279" s="14"/>
      <c r="AI279" s="14"/>
      <c r="AJ279" s="14"/>
      <c r="AK279" s="14"/>
      <c r="AL279" s="14"/>
      <c r="AM279" s="14"/>
      <c r="AN279" s="14"/>
      <c r="AO279" s="15"/>
    </row>
    <row r="280" spans="1:41" ht="13.2">
      <c r="A280" s="13">
        <f t="shared" si="3"/>
        <v>228</v>
      </c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  <c r="AH280" s="14"/>
      <c r="AI280" s="14"/>
      <c r="AJ280" s="14"/>
      <c r="AK280" s="14"/>
      <c r="AL280" s="14"/>
      <c r="AM280" s="14"/>
      <c r="AN280" s="14"/>
      <c r="AO280" s="15"/>
    </row>
    <row r="281" spans="1:41" ht="13.2">
      <c r="A281" s="13">
        <f t="shared" si="3"/>
        <v>229</v>
      </c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  <c r="AH281" s="14"/>
      <c r="AI281" s="14"/>
      <c r="AJ281" s="14"/>
      <c r="AK281" s="14"/>
      <c r="AL281" s="14"/>
      <c r="AM281" s="14"/>
      <c r="AN281" s="14"/>
      <c r="AO281" s="15"/>
    </row>
    <row r="282" spans="1:41" ht="13.2">
      <c r="A282" s="13">
        <f t="shared" si="3"/>
        <v>230</v>
      </c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  <c r="AH282" s="14"/>
      <c r="AI282" s="14"/>
      <c r="AJ282" s="14"/>
      <c r="AK282" s="14"/>
      <c r="AL282" s="14"/>
      <c r="AM282" s="14"/>
      <c r="AN282" s="14"/>
      <c r="AO282" s="15"/>
    </row>
    <row r="283" spans="1:41" ht="13.2">
      <c r="A283" s="13">
        <f t="shared" si="3"/>
        <v>231</v>
      </c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  <c r="AH283" s="14"/>
      <c r="AI283" s="14"/>
      <c r="AJ283" s="14"/>
      <c r="AK283" s="14"/>
      <c r="AL283" s="14"/>
      <c r="AM283" s="14"/>
      <c r="AN283" s="14"/>
      <c r="AO283" s="15"/>
    </row>
    <row r="284" spans="1:41" ht="13.2">
      <c r="A284" s="13">
        <f t="shared" si="3"/>
        <v>232</v>
      </c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  <c r="AI284" s="14"/>
      <c r="AJ284" s="14"/>
      <c r="AK284" s="14"/>
      <c r="AL284" s="14"/>
      <c r="AM284" s="14"/>
      <c r="AN284" s="14"/>
      <c r="AO284" s="15"/>
    </row>
    <row r="285" spans="1:41" ht="13.2">
      <c r="A285" s="13">
        <f t="shared" si="3"/>
        <v>233</v>
      </c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  <c r="AI285" s="14"/>
      <c r="AJ285" s="14"/>
      <c r="AK285" s="14"/>
      <c r="AL285" s="14"/>
      <c r="AM285" s="14"/>
      <c r="AN285" s="14"/>
      <c r="AO285" s="15"/>
    </row>
    <row r="286" spans="1:41" ht="13.2">
      <c r="A286" s="13">
        <f t="shared" si="3"/>
        <v>234</v>
      </c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  <c r="AI286" s="14"/>
      <c r="AJ286" s="14"/>
      <c r="AK286" s="14"/>
      <c r="AL286" s="14"/>
      <c r="AM286" s="14"/>
      <c r="AN286" s="14"/>
      <c r="AO286" s="15"/>
    </row>
    <row r="287" spans="1:41" ht="13.2">
      <c r="A287" s="13">
        <f t="shared" si="3"/>
        <v>235</v>
      </c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  <c r="AH287" s="14"/>
      <c r="AI287" s="14"/>
      <c r="AJ287" s="14"/>
      <c r="AK287" s="14"/>
      <c r="AL287" s="14"/>
      <c r="AM287" s="14"/>
      <c r="AN287" s="14"/>
      <c r="AO287" s="15"/>
    </row>
    <row r="288" spans="1:41" ht="13.2">
      <c r="A288" s="13">
        <f t="shared" si="3"/>
        <v>236</v>
      </c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  <c r="AH288" s="14"/>
      <c r="AI288" s="14"/>
      <c r="AJ288" s="14"/>
      <c r="AK288" s="14"/>
      <c r="AL288" s="14"/>
      <c r="AM288" s="14"/>
      <c r="AN288" s="14"/>
      <c r="AO288" s="15"/>
    </row>
    <row r="289" spans="1:41" ht="13.2">
      <c r="A289" s="13">
        <f t="shared" si="3"/>
        <v>237</v>
      </c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  <c r="AH289" s="14"/>
      <c r="AI289" s="14"/>
      <c r="AJ289" s="14"/>
      <c r="AK289" s="14"/>
      <c r="AL289" s="14"/>
      <c r="AM289" s="14"/>
      <c r="AN289" s="14"/>
      <c r="AO289" s="15"/>
    </row>
    <row r="290" spans="1:41" ht="13.2">
      <c r="A290" s="13">
        <f t="shared" si="3"/>
        <v>238</v>
      </c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  <c r="AH290" s="14"/>
      <c r="AI290" s="14"/>
      <c r="AJ290" s="14"/>
      <c r="AK290" s="14"/>
      <c r="AL290" s="14"/>
      <c r="AM290" s="14"/>
      <c r="AN290" s="14"/>
      <c r="AO290" s="15"/>
    </row>
    <row r="291" spans="1:41" ht="13.2">
      <c r="A291" s="13">
        <f t="shared" si="3"/>
        <v>239</v>
      </c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  <c r="AH291" s="14"/>
      <c r="AI291" s="14"/>
      <c r="AJ291" s="14"/>
      <c r="AK291" s="14"/>
      <c r="AL291" s="14"/>
      <c r="AM291" s="14"/>
      <c r="AN291" s="14"/>
      <c r="AO291" s="15"/>
    </row>
    <row r="292" spans="1:41" ht="13.2">
      <c r="A292" s="13">
        <f t="shared" si="3"/>
        <v>240</v>
      </c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  <c r="AH292" s="14"/>
      <c r="AI292" s="14"/>
      <c r="AJ292" s="14"/>
      <c r="AK292" s="14"/>
      <c r="AL292" s="14"/>
      <c r="AM292" s="14"/>
      <c r="AN292" s="14"/>
      <c r="AO292" s="15"/>
    </row>
    <row r="293" spans="1:41" ht="13.2">
      <c r="A293" s="13">
        <f t="shared" si="3"/>
        <v>241</v>
      </c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  <c r="AH293" s="14"/>
      <c r="AI293" s="14"/>
      <c r="AJ293" s="14"/>
      <c r="AK293" s="14"/>
      <c r="AL293" s="14"/>
      <c r="AM293" s="14"/>
      <c r="AN293" s="14"/>
      <c r="AO293" s="15"/>
    </row>
    <row r="294" spans="1:41" ht="13.2">
      <c r="A294" s="13">
        <f t="shared" si="3"/>
        <v>242</v>
      </c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  <c r="AH294" s="14"/>
      <c r="AI294" s="14"/>
      <c r="AJ294" s="14"/>
      <c r="AK294" s="14"/>
      <c r="AL294" s="14"/>
      <c r="AM294" s="14"/>
      <c r="AN294" s="14"/>
      <c r="AO294" s="15"/>
    </row>
    <row r="295" spans="1:41" ht="13.2">
      <c r="A295" s="13">
        <f t="shared" si="3"/>
        <v>243</v>
      </c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  <c r="AH295" s="14"/>
      <c r="AI295" s="14"/>
      <c r="AJ295" s="14"/>
      <c r="AK295" s="14"/>
      <c r="AL295" s="14"/>
      <c r="AM295" s="14"/>
      <c r="AN295" s="14"/>
      <c r="AO295" s="15"/>
    </row>
    <row r="296" spans="1:41" ht="13.2">
      <c r="A296" s="13">
        <f t="shared" si="3"/>
        <v>244</v>
      </c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  <c r="AH296" s="14"/>
      <c r="AI296" s="14"/>
      <c r="AJ296" s="14"/>
      <c r="AK296" s="14"/>
      <c r="AL296" s="14"/>
      <c r="AM296" s="14"/>
      <c r="AN296" s="14"/>
      <c r="AO296" s="15"/>
    </row>
    <row r="297" spans="1:41" ht="13.2">
      <c r="A297" s="13">
        <f t="shared" si="3"/>
        <v>245</v>
      </c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  <c r="AH297" s="14"/>
      <c r="AI297" s="14"/>
      <c r="AJ297" s="14"/>
      <c r="AK297" s="14"/>
      <c r="AL297" s="14"/>
      <c r="AM297" s="14"/>
      <c r="AN297" s="14"/>
      <c r="AO297" s="15"/>
    </row>
    <row r="298" spans="1:41" ht="13.2">
      <c r="A298" s="13">
        <f t="shared" si="3"/>
        <v>246</v>
      </c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  <c r="AH298" s="14"/>
      <c r="AI298" s="14"/>
      <c r="AJ298" s="14"/>
      <c r="AK298" s="14"/>
      <c r="AL298" s="14"/>
      <c r="AM298" s="14"/>
      <c r="AN298" s="14"/>
      <c r="AO298" s="15"/>
    </row>
    <row r="299" spans="1:41" ht="13.2">
      <c r="A299" s="13">
        <f t="shared" si="3"/>
        <v>247</v>
      </c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  <c r="AH299" s="14"/>
      <c r="AI299" s="14"/>
      <c r="AJ299" s="14"/>
      <c r="AK299" s="14"/>
      <c r="AL299" s="14"/>
      <c r="AM299" s="14"/>
      <c r="AN299" s="14"/>
      <c r="AO299" s="15"/>
    </row>
    <row r="300" spans="1:41" ht="13.2">
      <c r="A300" s="13">
        <f t="shared" si="3"/>
        <v>248</v>
      </c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  <c r="AH300" s="14"/>
      <c r="AI300" s="14"/>
      <c r="AJ300" s="14"/>
      <c r="AK300" s="14"/>
      <c r="AL300" s="14"/>
      <c r="AM300" s="14"/>
      <c r="AN300" s="14"/>
      <c r="AO300" s="15"/>
    </row>
    <row r="301" spans="1:41" ht="13.2">
      <c r="A301" s="13">
        <f t="shared" si="3"/>
        <v>249</v>
      </c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  <c r="AH301" s="14"/>
      <c r="AI301" s="14"/>
      <c r="AJ301" s="14"/>
      <c r="AK301" s="14"/>
      <c r="AL301" s="14"/>
      <c r="AM301" s="14"/>
      <c r="AN301" s="14"/>
      <c r="AO301" s="15"/>
    </row>
    <row r="302" spans="1:41" ht="13.2">
      <c r="A302" s="13">
        <f t="shared" si="3"/>
        <v>250</v>
      </c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  <c r="AH302" s="14"/>
      <c r="AI302" s="14"/>
      <c r="AJ302" s="14"/>
      <c r="AK302" s="14"/>
      <c r="AL302" s="14"/>
      <c r="AM302" s="14"/>
      <c r="AN302" s="14"/>
      <c r="AO302" s="15"/>
    </row>
    <row r="303" spans="1:41" ht="13.2">
      <c r="A303" s="13">
        <f t="shared" si="3"/>
        <v>251</v>
      </c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  <c r="AH303" s="14"/>
      <c r="AI303" s="14"/>
      <c r="AJ303" s="14"/>
      <c r="AK303" s="14"/>
      <c r="AL303" s="14"/>
      <c r="AM303" s="14"/>
      <c r="AN303" s="14"/>
      <c r="AO303" s="15"/>
    </row>
    <row r="304" spans="1:41" ht="13.2">
      <c r="A304" s="13">
        <f t="shared" si="3"/>
        <v>252</v>
      </c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  <c r="AH304" s="14"/>
      <c r="AI304" s="14"/>
      <c r="AJ304" s="14"/>
      <c r="AK304" s="14"/>
      <c r="AL304" s="14"/>
      <c r="AM304" s="14"/>
      <c r="AN304" s="14"/>
      <c r="AO304" s="15"/>
    </row>
    <row r="305" spans="1:41" ht="13.2">
      <c r="A305" s="13">
        <f t="shared" si="3"/>
        <v>253</v>
      </c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  <c r="AH305" s="14"/>
      <c r="AI305" s="14"/>
      <c r="AJ305" s="14"/>
      <c r="AK305" s="14"/>
      <c r="AL305" s="14"/>
      <c r="AM305" s="14"/>
      <c r="AN305" s="14"/>
      <c r="AO305" s="15"/>
    </row>
    <row r="306" spans="1:41" ht="13.2">
      <c r="A306" s="13">
        <f t="shared" si="3"/>
        <v>254</v>
      </c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  <c r="AH306" s="14"/>
      <c r="AI306" s="14"/>
      <c r="AJ306" s="14"/>
      <c r="AK306" s="14"/>
      <c r="AL306" s="14"/>
      <c r="AM306" s="14"/>
      <c r="AN306" s="14"/>
      <c r="AO306" s="15"/>
    </row>
    <row r="307" spans="1:41" ht="13.2">
      <c r="A307" s="13">
        <f t="shared" si="3"/>
        <v>255</v>
      </c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  <c r="AH307" s="14"/>
      <c r="AI307" s="14"/>
      <c r="AJ307" s="14"/>
      <c r="AK307" s="14"/>
      <c r="AL307" s="14"/>
      <c r="AM307" s="14"/>
      <c r="AN307" s="14"/>
      <c r="AO307" s="15"/>
    </row>
    <row r="308" spans="1:41" ht="13.2">
      <c r="A308" s="13">
        <f t="shared" si="3"/>
        <v>256</v>
      </c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  <c r="AH308" s="14"/>
      <c r="AI308" s="14"/>
      <c r="AJ308" s="14"/>
      <c r="AK308" s="14"/>
      <c r="AL308" s="14"/>
      <c r="AM308" s="14"/>
      <c r="AN308" s="14"/>
      <c r="AO308" s="15"/>
    </row>
    <row r="309" spans="1:41" ht="13.2">
      <c r="A309" s="13">
        <f t="shared" si="3"/>
        <v>257</v>
      </c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  <c r="AH309" s="14"/>
      <c r="AI309" s="14"/>
      <c r="AJ309" s="14"/>
      <c r="AK309" s="14"/>
      <c r="AL309" s="14"/>
      <c r="AM309" s="14"/>
      <c r="AN309" s="14"/>
      <c r="AO309" s="15"/>
    </row>
    <row r="310" spans="1:41" ht="13.2">
      <c r="A310" s="13">
        <f t="shared" ref="A310:A352" si="4">A309+1</f>
        <v>258</v>
      </c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  <c r="AH310" s="14"/>
      <c r="AI310" s="14"/>
      <c r="AJ310" s="14"/>
      <c r="AK310" s="14"/>
      <c r="AL310" s="14"/>
      <c r="AM310" s="14"/>
      <c r="AN310" s="14"/>
      <c r="AO310" s="15"/>
    </row>
    <row r="311" spans="1:41" ht="13.2">
      <c r="A311" s="13">
        <f t="shared" si="4"/>
        <v>259</v>
      </c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  <c r="AH311" s="14"/>
      <c r="AI311" s="14"/>
      <c r="AJ311" s="14"/>
      <c r="AK311" s="14"/>
      <c r="AL311" s="14"/>
      <c r="AM311" s="14"/>
      <c r="AN311" s="14"/>
      <c r="AO311" s="15"/>
    </row>
    <row r="312" spans="1:41" ht="13.2">
      <c r="A312" s="13">
        <f t="shared" si="4"/>
        <v>260</v>
      </c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  <c r="AH312" s="14"/>
      <c r="AI312" s="14"/>
      <c r="AJ312" s="14"/>
      <c r="AK312" s="14"/>
      <c r="AL312" s="14"/>
      <c r="AM312" s="14"/>
      <c r="AN312" s="14"/>
      <c r="AO312" s="15"/>
    </row>
    <row r="313" spans="1:41" ht="13.2">
      <c r="A313" s="13">
        <f t="shared" si="4"/>
        <v>261</v>
      </c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  <c r="AG313" s="14"/>
      <c r="AH313" s="14"/>
      <c r="AI313" s="14"/>
      <c r="AJ313" s="14"/>
      <c r="AK313" s="14"/>
      <c r="AL313" s="14"/>
      <c r="AM313" s="14"/>
      <c r="AN313" s="14"/>
      <c r="AO313" s="15"/>
    </row>
    <row r="314" spans="1:41" ht="13.2">
      <c r="A314" s="13">
        <f t="shared" si="4"/>
        <v>262</v>
      </c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  <c r="AH314" s="14"/>
      <c r="AI314" s="14"/>
      <c r="AJ314" s="14"/>
      <c r="AK314" s="14"/>
      <c r="AL314" s="14"/>
      <c r="AM314" s="14"/>
      <c r="AN314" s="14"/>
      <c r="AO314" s="15"/>
    </row>
    <row r="315" spans="1:41" ht="13.2">
      <c r="A315" s="13">
        <f t="shared" si="4"/>
        <v>263</v>
      </c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  <c r="AH315" s="14"/>
      <c r="AI315" s="14"/>
      <c r="AJ315" s="14"/>
      <c r="AK315" s="14"/>
      <c r="AL315" s="14"/>
      <c r="AM315" s="14"/>
      <c r="AN315" s="14"/>
      <c r="AO315" s="15"/>
    </row>
    <row r="316" spans="1:41" ht="13.2">
      <c r="A316" s="13">
        <f t="shared" si="4"/>
        <v>264</v>
      </c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  <c r="AH316" s="14"/>
      <c r="AI316" s="14"/>
      <c r="AJ316" s="14"/>
      <c r="AK316" s="14"/>
      <c r="AL316" s="14"/>
      <c r="AM316" s="14"/>
      <c r="AN316" s="14"/>
      <c r="AO316" s="15"/>
    </row>
    <row r="317" spans="1:41" ht="13.2">
      <c r="A317" s="13">
        <f t="shared" si="4"/>
        <v>265</v>
      </c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  <c r="AH317" s="14"/>
      <c r="AI317" s="14"/>
      <c r="AJ317" s="14"/>
      <c r="AK317" s="14"/>
      <c r="AL317" s="14"/>
      <c r="AM317" s="14"/>
      <c r="AN317" s="14"/>
      <c r="AO317" s="15"/>
    </row>
    <row r="318" spans="1:41" ht="13.2">
      <c r="A318" s="13">
        <f t="shared" si="4"/>
        <v>266</v>
      </c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  <c r="AH318" s="14"/>
      <c r="AI318" s="14"/>
      <c r="AJ318" s="14"/>
      <c r="AK318" s="14"/>
      <c r="AL318" s="14"/>
      <c r="AM318" s="14"/>
      <c r="AN318" s="14"/>
      <c r="AO318" s="15"/>
    </row>
    <row r="319" spans="1:41" ht="13.2">
      <c r="A319" s="13">
        <f t="shared" si="4"/>
        <v>267</v>
      </c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  <c r="AH319" s="14"/>
      <c r="AI319" s="14"/>
      <c r="AJ319" s="14"/>
      <c r="AK319" s="14"/>
      <c r="AL319" s="14"/>
      <c r="AM319" s="14"/>
      <c r="AN319" s="14"/>
      <c r="AO319" s="15"/>
    </row>
    <row r="320" spans="1:41" ht="13.2">
      <c r="A320" s="13">
        <f t="shared" si="4"/>
        <v>268</v>
      </c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  <c r="AH320" s="14"/>
      <c r="AI320" s="14"/>
      <c r="AJ320" s="14"/>
      <c r="AK320" s="14"/>
      <c r="AL320" s="14"/>
      <c r="AM320" s="14"/>
      <c r="AN320" s="14"/>
      <c r="AO320" s="15"/>
    </row>
    <row r="321" spans="1:41" ht="13.2">
      <c r="A321" s="13">
        <f t="shared" si="4"/>
        <v>269</v>
      </c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  <c r="AH321" s="14"/>
      <c r="AI321" s="14"/>
      <c r="AJ321" s="14"/>
      <c r="AK321" s="14"/>
      <c r="AL321" s="14"/>
      <c r="AM321" s="14"/>
      <c r="AN321" s="14"/>
      <c r="AO321" s="15"/>
    </row>
    <row r="322" spans="1:41" ht="13.2">
      <c r="A322" s="13">
        <f t="shared" si="4"/>
        <v>270</v>
      </c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  <c r="AH322" s="14"/>
      <c r="AI322" s="14"/>
      <c r="AJ322" s="14"/>
      <c r="AK322" s="14"/>
      <c r="AL322" s="14"/>
      <c r="AM322" s="14"/>
      <c r="AN322" s="14"/>
      <c r="AO322" s="15"/>
    </row>
    <row r="323" spans="1:41" ht="13.2">
      <c r="A323" s="13">
        <f t="shared" si="4"/>
        <v>271</v>
      </c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  <c r="AH323" s="14"/>
      <c r="AI323" s="14"/>
      <c r="AJ323" s="14"/>
      <c r="AK323" s="14"/>
      <c r="AL323" s="14"/>
      <c r="AM323" s="14"/>
      <c r="AN323" s="14"/>
      <c r="AO323" s="15"/>
    </row>
    <row r="324" spans="1:41" ht="13.2">
      <c r="A324" s="13">
        <f t="shared" si="4"/>
        <v>272</v>
      </c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  <c r="AH324" s="14"/>
      <c r="AI324" s="14"/>
      <c r="AJ324" s="14"/>
      <c r="AK324" s="14"/>
      <c r="AL324" s="14"/>
      <c r="AM324" s="14"/>
      <c r="AN324" s="14"/>
      <c r="AO324" s="15"/>
    </row>
    <row r="325" spans="1:41" ht="13.2">
      <c r="A325" s="13">
        <f t="shared" si="4"/>
        <v>273</v>
      </c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  <c r="AH325" s="14"/>
      <c r="AI325" s="14"/>
      <c r="AJ325" s="14"/>
      <c r="AK325" s="14"/>
      <c r="AL325" s="14"/>
      <c r="AM325" s="14"/>
      <c r="AN325" s="14"/>
      <c r="AO325" s="15"/>
    </row>
    <row r="326" spans="1:41" ht="13.2">
      <c r="A326" s="13">
        <f t="shared" si="4"/>
        <v>274</v>
      </c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  <c r="AH326" s="14"/>
      <c r="AI326" s="14"/>
      <c r="AJ326" s="14"/>
      <c r="AK326" s="14"/>
      <c r="AL326" s="14"/>
      <c r="AM326" s="14"/>
      <c r="AN326" s="14"/>
      <c r="AO326" s="15"/>
    </row>
    <row r="327" spans="1:41" ht="13.2">
      <c r="A327" s="13">
        <f t="shared" si="4"/>
        <v>275</v>
      </c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  <c r="AH327" s="14"/>
      <c r="AI327" s="14"/>
      <c r="AJ327" s="14"/>
      <c r="AK327" s="14"/>
      <c r="AL327" s="14"/>
      <c r="AM327" s="14"/>
      <c r="AN327" s="14"/>
      <c r="AO327" s="15"/>
    </row>
    <row r="328" spans="1:41" ht="13.2">
      <c r="A328" s="13">
        <f t="shared" si="4"/>
        <v>276</v>
      </c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  <c r="AH328" s="14"/>
      <c r="AI328" s="14"/>
      <c r="AJ328" s="14"/>
      <c r="AK328" s="14"/>
      <c r="AL328" s="14"/>
      <c r="AM328" s="14"/>
      <c r="AN328" s="14"/>
      <c r="AO328" s="15"/>
    </row>
    <row r="329" spans="1:41" ht="13.2">
      <c r="A329" s="13">
        <f t="shared" si="4"/>
        <v>277</v>
      </c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  <c r="AH329" s="14"/>
      <c r="AI329" s="14"/>
      <c r="AJ329" s="14"/>
      <c r="AK329" s="14"/>
      <c r="AL329" s="14"/>
      <c r="AM329" s="14"/>
      <c r="AN329" s="14"/>
      <c r="AO329" s="15"/>
    </row>
    <row r="330" spans="1:41" ht="13.2">
      <c r="A330" s="13">
        <f t="shared" si="4"/>
        <v>278</v>
      </c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  <c r="AH330" s="14"/>
      <c r="AI330" s="14"/>
      <c r="AJ330" s="14"/>
      <c r="AK330" s="14"/>
      <c r="AL330" s="14"/>
      <c r="AM330" s="14"/>
      <c r="AN330" s="14"/>
      <c r="AO330" s="15"/>
    </row>
    <row r="331" spans="1:41" ht="13.2">
      <c r="A331" s="13">
        <f t="shared" si="4"/>
        <v>279</v>
      </c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  <c r="AH331" s="14"/>
      <c r="AI331" s="14"/>
      <c r="AJ331" s="14"/>
      <c r="AK331" s="14"/>
      <c r="AL331" s="14"/>
      <c r="AM331" s="14"/>
      <c r="AN331" s="14"/>
      <c r="AO331" s="15"/>
    </row>
    <row r="332" spans="1:41" ht="13.2">
      <c r="A332" s="13">
        <f t="shared" si="4"/>
        <v>280</v>
      </c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  <c r="AG332" s="14"/>
      <c r="AH332" s="14"/>
      <c r="AI332" s="14"/>
      <c r="AJ332" s="14"/>
      <c r="AK332" s="14"/>
      <c r="AL332" s="14"/>
      <c r="AM332" s="14"/>
      <c r="AN332" s="14"/>
      <c r="AO332" s="15"/>
    </row>
    <row r="333" spans="1:41" ht="13.2">
      <c r="A333" s="13">
        <f t="shared" si="4"/>
        <v>281</v>
      </c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  <c r="AG333" s="14"/>
      <c r="AH333" s="14"/>
      <c r="AI333" s="14"/>
      <c r="AJ333" s="14"/>
      <c r="AK333" s="14"/>
      <c r="AL333" s="14"/>
      <c r="AM333" s="14"/>
      <c r="AN333" s="14"/>
      <c r="AO333" s="15"/>
    </row>
    <row r="334" spans="1:41" ht="13.2">
      <c r="A334" s="13">
        <f t="shared" si="4"/>
        <v>282</v>
      </c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  <c r="AH334" s="14"/>
      <c r="AI334" s="14"/>
      <c r="AJ334" s="14"/>
      <c r="AK334" s="14"/>
      <c r="AL334" s="14"/>
      <c r="AM334" s="14"/>
      <c r="AN334" s="14"/>
      <c r="AO334" s="15"/>
    </row>
    <row r="335" spans="1:41" ht="13.2">
      <c r="A335" s="13">
        <f t="shared" si="4"/>
        <v>283</v>
      </c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  <c r="AH335" s="14"/>
      <c r="AI335" s="14"/>
      <c r="AJ335" s="14"/>
      <c r="AK335" s="14"/>
      <c r="AL335" s="14"/>
      <c r="AM335" s="14"/>
      <c r="AN335" s="14"/>
      <c r="AO335" s="15"/>
    </row>
    <row r="336" spans="1:41" ht="13.2">
      <c r="A336" s="13">
        <f t="shared" si="4"/>
        <v>284</v>
      </c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  <c r="AH336" s="14"/>
      <c r="AI336" s="14"/>
      <c r="AJ336" s="14"/>
      <c r="AK336" s="14"/>
      <c r="AL336" s="14"/>
      <c r="AM336" s="14"/>
      <c r="AN336" s="14"/>
      <c r="AO336" s="15"/>
    </row>
    <row r="337" spans="1:41" ht="13.2">
      <c r="A337" s="13">
        <f t="shared" si="4"/>
        <v>285</v>
      </c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F337" s="14"/>
      <c r="AG337" s="14"/>
      <c r="AH337" s="14"/>
      <c r="AI337" s="14"/>
      <c r="AJ337" s="14"/>
      <c r="AK337" s="14"/>
      <c r="AL337" s="14"/>
      <c r="AM337" s="14"/>
      <c r="AN337" s="14"/>
      <c r="AO337" s="15"/>
    </row>
    <row r="338" spans="1:41" ht="13.2">
      <c r="A338" s="13">
        <f t="shared" si="4"/>
        <v>286</v>
      </c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  <c r="AG338" s="14"/>
      <c r="AH338" s="14"/>
      <c r="AI338" s="14"/>
      <c r="AJ338" s="14"/>
      <c r="AK338" s="14"/>
      <c r="AL338" s="14"/>
      <c r="AM338" s="14"/>
      <c r="AN338" s="14"/>
      <c r="AO338" s="15"/>
    </row>
    <row r="339" spans="1:41" ht="13.2">
      <c r="A339" s="13">
        <f t="shared" si="4"/>
        <v>287</v>
      </c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  <c r="AH339" s="14"/>
      <c r="AI339" s="14"/>
      <c r="AJ339" s="14"/>
      <c r="AK339" s="14"/>
      <c r="AL339" s="14"/>
      <c r="AM339" s="14"/>
      <c r="AN339" s="14"/>
      <c r="AO339" s="15"/>
    </row>
    <row r="340" spans="1:41" ht="13.2">
      <c r="A340" s="13">
        <f t="shared" si="4"/>
        <v>288</v>
      </c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  <c r="AH340" s="14"/>
      <c r="AI340" s="14"/>
      <c r="AJ340" s="14"/>
      <c r="AK340" s="14"/>
      <c r="AL340" s="14"/>
      <c r="AM340" s="14"/>
      <c r="AN340" s="14"/>
      <c r="AO340" s="15"/>
    </row>
    <row r="341" spans="1:41" ht="13.2">
      <c r="A341" s="13">
        <f t="shared" si="4"/>
        <v>289</v>
      </c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  <c r="AH341" s="14"/>
      <c r="AI341" s="14"/>
      <c r="AJ341" s="14"/>
      <c r="AK341" s="14"/>
      <c r="AL341" s="14"/>
      <c r="AM341" s="14"/>
      <c r="AN341" s="14"/>
      <c r="AO341" s="15"/>
    </row>
    <row r="342" spans="1:41" ht="13.2">
      <c r="A342" s="13">
        <f t="shared" si="4"/>
        <v>290</v>
      </c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  <c r="AH342" s="14"/>
      <c r="AI342" s="14"/>
      <c r="AJ342" s="14"/>
      <c r="AK342" s="14"/>
      <c r="AL342" s="14"/>
      <c r="AM342" s="14"/>
      <c r="AN342" s="14"/>
      <c r="AO342" s="15"/>
    </row>
    <row r="343" spans="1:41" ht="13.2">
      <c r="A343" s="13">
        <f t="shared" si="4"/>
        <v>291</v>
      </c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  <c r="AG343" s="14"/>
      <c r="AH343" s="14"/>
      <c r="AI343" s="14"/>
      <c r="AJ343" s="14"/>
      <c r="AK343" s="14"/>
      <c r="AL343" s="14"/>
      <c r="AM343" s="14"/>
      <c r="AN343" s="14"/>
      <c r="AO343" s="15"/>
    </row>
    <row r="344" spans="1:41" ht="13.2">
      <c r="A344" s="13">
        <f t="shared" si="4"/>
        <v>292</v>
      </c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F344" s="14"/>
      <c r="AG344" s="14"/>
      <c r="AH344" s="14"/>
      <c r="AI344" s="14"/>
      <c r="AJ344" s="14"/>
      <c r="AK344" s="14"/>
      <c r="AL344" s="14"/>
      <c r="AM344" s="14"/>
      <c r="AN344" s="14"/>
      <c r="AO344" s="15"/>
    </row>
    <row r="345" spans="1:41" ht="13.2">
      <c r="A345" s="13">
        <f t="shared" si="4"/>
        <v>293</v>
      </c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F345" s="14"/>
      <c r="AG345" s="14"/>
      <c r="AH345" s="14"/>
      <c r="AI345" s="14"/>
      <c r="AJ345" s="14"/>
      <c r="AK345" s="14"/>
      <c r="AL345" s="14"/>
      <c r="AM345" s="14"/>
      <c r="AN345" s="14"/>
      <c r="AO345" s="15"/>
    </row>
    <row r="346" spans="1:41" ht="13.2">
      <c r="A346" s="13">
        <f t="shared" si="4"/>
        <v>294</v>
      </c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F346" s="14"/>
      <c r="AG346" s="14"/>
      <c r="AH346" s="14"/>
      <c r="AI346" s="14"/>
      <c r="AJ346" s="14"/>
      <c r="AK346" s="14"/>
      <c r="AL346" s="14"/>
      <c r="AM346" s="14"/>
      <c r="AN346" s="14"/>
      <c r="AO346" s="15"/>
    </row>
    <row r="347" spans="1:41" ht="13.2">
      <c r="A347" s="13">
        <f t="shared" si="4"/>
        <v>295</v>
      </c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F347" s="14"/>
      <c r="AG347" s="14"/>
      <c r="AH347" s="14"/>
      <c r="AI347" s="14"/>
      <c r="AJ347" s="14"/>
      <c r="AK347" s="14"/>
      <c r="AL347" s="14"/>
      <c r="AM347" s="14"/>
      <c r="AN347" s="14"/>
      <c r="AO347" s="15"/>
    </row>
    <row r="348" spans="1:41" ht="13.2">
      <c r="A348" s="13">
        <f t="shared" si="4"/>
        <v>296</v>
      </c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F348" s="14"/>
      <c r="AG348" s="14"/>
      <c r="AH348" s="14"/>
      <c r="AI348" s="14"/>
      <c r="AJ348" s="14"/>
      <c r="AK348" s="14"/>
      <c r="AL348" s="14"/>
      <c r="AM348" s="14"/>
      <c r="AN348" s="14"/>
      <c r="AO348" s="15"/>
    </row>
    <row r="349" spans="1:41" ht="13.2">
      <c r="A349" s="13">
        <f t="shared" si="4"/>
        <v>297</v>
      </c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F349" s="14"/>
      <c r="AG349" s="14"/>
      <c r="AH349" s="14"/>
      <c r="AI349" s="14"/>
      <c r="AJ349" s="14"/>
      <c r="AK349" s="14"/>
      <c r="AL349" s="14"/>
      <c r="AM349" s="14"/>
      <c r="AN349" s="14"/>
      <c r="AO349" s="15"/>
    </row>
    <row r="350" spans="1:41" ht="13.2">
      <c r="A350" s="13">
        <f t="shared" si="4"/>
        <v>298</v>
      </c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F350" s="14"/>
      <c r="AG350" s="14"/>
      <c r="AH350" s="14"/>
      <c r="AI350" s="14"/>
      <c r="AJ350" s="14"/>
      <c r="AK350" s="14"/>
      <c r="AL350" s="14"/>
      <c r="AM350" s="14"/>
      <c r="AN350" s="14"/>
      <c r="AO350" s="15"/>
    </row>
    <row r="351" spans="1:41" ht="13.2">
      <c r="A351" s="13">
        <f t="shared" si="4"/>
        <v>299</v>
      </c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F351" s="14"/>
      <c r="AG351" s="14"/>
      <c r="AH351" s="14"/>
      <c r="AI351" s="14"/>
      <c r="AJ351" s="14"/>
      <c r="AK351" s="14"/>
      <c r="AL351" s="14"/>
      <c r="AM351" s="14"/>
      <c r="AN351" s="14"/>
      <c r="AO351" s="15"/>
    </row>
    <row r="352" spans="1:41" ht="13.2">
      <c r="A352" s="13">
        <f t="shared" si="4"/>
        <v>300</v>
      </c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4"/>
      <c r="AL352" s="14"/>
      <c r="AM352" s="14"/>
      <c r="AN352" s="14"/>
      <c r="AO352" s="15"/>
    </row>
  </sheetData>
  <mergeCells count="5">
    <mergeCell ref="A4:G4"/>
    <mergeCell ref="J4:Q4"/>
    <mergeCell ref="A5:G5"/>
    <mergeCell ref="J5:Q5"/>
    <mergeCell ref="A1:B2"/>
  </mergeCells>
  <phoneticPr fontId="21"/>
  <pageMargins left="0.69861111111111107" right="0.69861111111111107" top="0.75" bottom="0.75" header="0.3" footer="0.3"/>
  <pageSetup paperSize="9" firstPageNumber="4294963191" orientation="portrait" copies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Manager/>
  <Company/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nanami</dc:creator>
  <cp:keywords/>
  <dc:description/>
  <cp:lastModifiedBy>にこにこ2 看多機</cp:lastModifiedBy>
  <cp:revision/>
  <cp:lastPrinted>1899-12-30T00:00:00Z</cp:lastPrinted>
  <dcterms:created xsi:type="dcterms:W3CDTF">2014-04-05T09:56:00Z</dcterms:created>
  <dcterms:modified xsi:type="dcterms:W3CDTF">2024-01-26T01:08:38Z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1041-6.6.0.2724</vt:lpwstr>
  </property>
</Properties>
</file>