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c2c6d20e0d15d13/渋幕アンケート/デスクトップ/"/>
    </mc:Choice>
  </mc:AlternateContent>
  <xr:revisionPtr revIDLastSave="144" documentId="14_{3033485A-1B6B-40AF-85A1-F100B8C60944}" xr6:coauthVersionLast="47" xr6:coauthVersionMax="47" xr10:uidLastSave="{22404BDB-3498-495C-ACBC-7873B32D42E2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<sst xmlns="http://schemas.openxmlformats.org/spreadsheetml/2006/main" count="279" uniqueCount="212">
  <si>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</si>
  <si>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</si>
  <si>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</si>
  <si>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</si>
  <si>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</si>
  <si>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</si>
  <si>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</si>
  <si>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</si>
  <si>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</si>
  <si>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</si>
  <si>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</si>
  <si>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</si>
  <si>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</si>
  <si>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</si>
  <si>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</si>
  <si>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</si>
  <si>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</si>
  <si>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</si>
  <si>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</si>
  <si>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</si>
  <si>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</si>
  <si>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</si>
  <si>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</si>
  <si>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</si>
  <si>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</si>
  <si>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</si>
  <si>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</si>
  <si>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</si>
  <si>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</si>
  <si>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</si>
  <si>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</si>
  <si>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</si>
  <si>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</si>
  <si>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</si>
  <si>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</si>
  <si>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</si>
  <si>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</si>
  <si>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</si>
  <si>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</si>
  <si>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</si>
  <si>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</si>
  <si>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</si>
  <si>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</si>
  <si>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</si>
  <si>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</si>
  <si>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</si>
  <si>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</si>
  <si>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</si>
  <si>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</si>
  <si>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</si>
  <si>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</si>
  <si>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</si>
  <si>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</si>
  <si>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</si>
  <si>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</si>
  <si>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</si>
  <si>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</si>
  <si>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</si>
  <si>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</si>
  <si>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</si>
  <si>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</si>
  <si>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</si>
  <si>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</si>
  <si>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</si>
  <si>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</si>
  <si>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</si>
  <si>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</si>
  <si>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</si>
  <si>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</si>
  <si>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</si>
  <si>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</si>
  <si>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</si>
  <si>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</si>
  <si>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</si>
  <si>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</si>
  <si>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</si>
  <si>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</si>
  <si>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</si>
  <si>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</si>
  <si>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</si>
  <si>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</si>
  <si>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</si>
  <si>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</si>
  <si>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</si>
  <si>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</si>
  <si>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</si>
  <si>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</si>
  <si>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</si>
  <si>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</si>
  <si>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</si>
  <si>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</si>
  <si>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</si>
  <si>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</si>
  <si>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</si>
  <si>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</si>
  <si>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</si>
  <si>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</si>
  <si>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</si>
  <si>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</si>
  <si>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</si>
  <si>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</si>
  <si>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</si>
  <si>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</si>
  <si>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</si>
  <si>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</si>
  <si>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</si>
  <si>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</si>
  <si>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</si>
  <si>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</si>
  <si>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</si>
  <si>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</si>
  <si>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</si>
  <si>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</si>
  <si>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</si>
  <si>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</si>
  <si>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</si>
  <si>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</si>
  <si>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</si>
  <si>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</si>
  <si>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</si>
  <si>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</si>
  <si>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</si>
  <si>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</si>
  <si>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幕張海浜ジュニアバレーボールクラブ</t>
    <rPh sb="0" eb="4">
      <t>マクハリカイヒン</t>
    </rPh>
    <phoneticPr fontId="2"/>
  </si>
  <si>
    <t>マクハリカイヒン</t>
    <phoneticPr fontId="2"/>
  </si>
  <si>
    <t>千葉市</t>
    <rPh sb="0" eb="3">
      <t>チバシ</t>
    </rPh>
    <phoneticPr fontId="2"/>
  </si>
  <si>
    <r>
      <t>435120954</t>
    </r>
    <r>
      <rPr>
        <sz val="16"/>
        <color rgb="FF000000"/>
        <rFont val="ＭＳ Ｐゴシック"/>
        <family val="2"/>
        <charset val="128"/>
      </rPr>
      <t>　　</t>
    </r>
    <r>
      <rPr>
        <sz val="16"/>
        <color indexed="8"/>
        <rFont val="Calibri"/>
        <family val="2"/>
      </rPr>
      <t>434718954</t>
    </r>
    <phoneticPr fontId="2"/>
  </si>
  <si>
    <t>総武</t>
    <rPh sb="0" eb="2">
      <t>ソウブ</t>
    </rPh>
    <phoneticPr fontId="2"/>
  </si>
  <si>
    <t>幕張本郷</t>
    <rPh sb="0" eb="4">
      <t>マクハリホンゴウ</t>
    </rPh>
    <phoneticPr fontId="2"/>
  </si>
  <si>
    <t>髙橋</t>
    <rPh sb="0" eb="2">
      <t>タカハシ</t>
    </rPh>
    <phoneticPr fontId="2"/>
  </si>
  <si>
    <t>直美</t>
    <rPh sb="0" eb="2">
      <t>ナオミ</t>
    </rPh>
    <phoneticPr fontId="2"/>
  </si>
  <si>
    <t>タカハシ</t>
  </si>
  <si>
    <t>タカハシ</t>
    <phoneticPr fontId="2"/>
  </si>
  <si>
    <t>ナオミ</t>
  </si>
  <si>
    <t>ナオミ</t>
    <phoneticPr fontId="2"/>
  </si>
  <si>
    <t>0200759</t>
    <phoneticPr fontId="2"/>
  </si>
  <si>
    <t>261</t>
    <phoneticPr fontId="2"/>
  </si>
  <si>
    <t>0025</t>
    <phoneticPr fontId="2"/>
  </si>
  <si>
    <t>090</t>
    <phoneticPr fontId="2"/>
  </si>
  <si>
    <t>7176</t>
    <phoneticPr fontId="2"/>
  </si>
  <si>
    <t>6787</t>
    <phoneticPr fontId="2"/>
  </si>
  <si>
    <t>千葉県千葉市美浜区浜田１－４－５２２</t>
    <rPh sb="0" eb="11">
      <t>261-0025</t>
    </rPh>
    <phoneticPr fontId="2"/>
  </si>
  <si>
    <t>真</t>
    <phoneticPr fontId="2"/>
  </si>
  <si>
    <t>小坂</t>
    <phoneticPr fontId="2"/>
  </si>
  <si>
    <t>コサカ</t>
    <phoneticPr fontId="2"/>
  </si>
  <si>
    <t>マコト</t>
    <phoneticPr fontId="2"/>
  </si>
  <si>
    <t>0364188</t>
    <phoneticPr fontId="2"/>
  </si>
  <si>
    <t>１３３</t>
    <phoneticPr fontId="2"/>
  </si>
  <si>
    <t>００４４</t>
    <phoneticPr fontId="2"/>
  </si>
  <si>
    <t>東京都江戸川区本一色３－３７－６</t>
    <rPh sb="0" eb="10">
      <t>133-0044</t>
    </rPh>
    <phoneticPr fontId="2"/>
  </si>
  <si>
    <t>２２４０</t>
    <phoneticPr fontId="2"/>
  </si>
  <si>
    <t>０８７９</t>
    <phoneticPr fontId="2"/>
  </si>
  <si>
    <t>〒261-0025  千葉県千葉市美浜区浜田１－４－５２２</t>
    <rPh sb="11" eb="22">
      <t>261-0025</t>
    </rPh>
    <phoneticPr fontId="2"/>
  </si>
  <si>
    <t>043-350-3988</t>
    <phoneticPr fontId="2"/>
  </si>
  <si>
    <t>③</t>
    <phoneticPr fontId="2"/>
  </si>
  <si>
    <t>伊集</t>
    <phoneticPr fontId="2"/>
  </si>
  <si>
    <t>イジュ</t>
    <phoneticPr fontId="2"/>
  </si>
  <si>
    <t>乙葉</t>
    <phoneticPr fontId="2"/>
  </si>
  <si>
    <t>オトハ</t>
    <phoneticPr fontId="2"/>
  </si>
  <si>
    <t>千葉市立西の谷小学校</t>
    <phoneticPr fontId="2"/>
  </si>
  <si>
    <t>伊藤</t>
    <phoneticPr fontId="2"/>
  </si>
  <si>
    <t>日花里</t>
    <phoneticPr fontId="2"/>
  </si>
  <si>
    <t>イトウ</t>
    <phoneticPr fontId="2"/>
  </si>
  <si>
    <t>ヒカリ</t>
    <phoneticPr fontId="2"/>
  </si>
  <si>
    <t>千葉市立上の台小学校</t>
    <phoneticPr fontId="2"/>
  </si>
  <si>
    <t>由利</t>
    <phoneticPr fontId="2"/>
  </si>
  <si>
    <t>ユリ</t>
    <phoneticPr fontId="2"/>
  </si>
  <si>
    <t>清香</t>
    <phoneticPr fontId="2"/>
  </si>
  <si>
    <t>サヤカ</t>
    <phoneticPr fontId="2"/>
  </si>
  <si>
    <t>千葉市立花園小学校</t>
    <phoneticPr fontId="2"/>
  </si>
  <si>
    <t>尾崎</t>
    <phoneticPr fontId="2"/>
  </si>
  <si>
    <t>陽香</t>
    <phoneticPr fontId="2"/>
  </si>
  <si>
    <t>オザキ</t>
    <phoneticPr fontId="2"/>
  </si>
  <si>
    <t>ハルカ</t>
    <phoneticPr fontId="2"/>
  </si>
  <si>
    <t>千葉市立真砂西小学校</t>
    <phoneticPr fontId="2"/>
  </si>
  <si>
    <t>長山</t>
    <phoneticPr fontId="2"/>
  </si>
  <si>
    <t>雛乃</t>
    <phoneticPr fontId="2"/>
  </si>
  <si>
    <t>ヒナノ</t>
    <phoneticPr fontId="2"/>
  </si>
  <si>
    <t>陽香理</t>
    <phoneticPr fontId="2"/>
  </si>
  <si>
    <t>山本</t>
    <phoneticPr fontId="2"/>
  </si>
  <si>
    <t>ヤマモト</t>
    <phoneticPr fontId="2"/>
  </si>
  <si>
    <t>千葉市立打瀬小学校</t>
    <phoneticPr fontId="2"/>
  </si>
  <si>
    <t>原田</t>
    <phoneticPr fontId="2"/>
  </si>
  <si>
    <t>花</t>
    <rPh sb="0" eb="1">
      <t>ハナ</t>
    </rPh>
    <phoneticPr fontId="2"/>
  </si>
  <si>
    <t>ハラダ</t>
    <phoneticPr fontId="2"/>
  </si>
  <si>
    <t>ハナ</t>
    <phoneticPr fontId="2"/>
  </si>
  <si>
    <t>千葉市立幕張南小学校</t>
    <phoneticPr fontId="2"/>
  </si>
  <si>
    <t>柚陽</t>
    <phoneticPr fontId="2"/>
  </si>
  <si>
    <t>川村</t>
    <phoneticPr fontId="2"/>
  </si>
  <si>
    <t>カワムラ</t>
    <phoneticPr fontId="2"/>
  </si>
  <si>
    <t>千葉市立磯辺小学校</t>
    <phoneticPr fontId="2"/>
  </si>
  <si>
    <t>茉梨子</t>
    <phoneticPr fontId="2"/>
  </si>
  <si>
    <t>三谷</t>
    <phoneticPr fontId="2"/>
  </si>
  <si>
    <t>ミタニ</t>
    <phoneticPr fontId="2"/>
  </si>
  <si>
    <t>マリコ</t>
    <phoneticPr fontId="2"/>
  </si>
  <si>
    <t>柚花</t>
    <phoneticPr fontId="2"/>
  </si>
  <si>
    <t>木地谷</t>
    <phoneticPr fontId="2"/>
  </si>
  <si>
    <t>キジタニ</t>
    <phoneticPr fontId="2"/>
  </si>
  <si>
    <t>ユズカ</t>
    <phoneticPr fontId="2"/>
  </si>
  <si>
    <t>千葉市立磯辺第三小学校</t>
    <rPh sb="7" eb="8">
      <t>3</t>
    </rPh>
    <phoneticPr fontId="2"/>
  </si>
  <si>
    <t>歩</t>
    <phoneticPr fontId="2"/>
  </si>
  <si>
    <t>源田</t>
    <phoneticPr fontId="2"/>
  </si>
  <si>
    <t>ゲンダ</t>
    <phoneticPr fontId="2"/>
  </si>
  <si>
    <t>アユム</t>
    <phoneticPr fontId="2"/>
  </si>
  <si>
    <t>千葉市立千草台小学校</t>
    <rPh sb="0" eb="4">
      <t>チバシリツ</t>
    </rPh>
    <rPh sb="4" eb="10">
      <t>チグサダイショウガッコウ</t>
    </rPh>
    <phoneticPr fontId="2"/>
  </si>
  <si>
    <t>陽人</t>
    <phoneticPr fontId="2"/>
  </si>
  <si>
    <t>石井</t>
    <phoneticPr fontId="2"/>
  </si>
  <si>
    <t>イシイ</t>
    <phoneticPr fontId="2"/>
  </si>
  <si>
    <t>ハルト</t>
    <phoneticPr fontId="2"/>
  </si>
  <si>
    <t>力を合わせ、試合を楽しんでがんばります。</t>
    <phoneticPr fontId="2"/>
  </si>
  <si>
    <t>ナガヤマ</t>
    <phoneticPr fontId="2"/>
  </si>
  <si>
    <t>ユズヒ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</si>
</sst>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24" xfId="0" applyFont="1" applyBorder="1" applyAlignment="1" applyProtection="1">
      <alignment horizontal="left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48" xfId="0" applyFont="1" applyBorder="1" applyAlignment="1" applyProtection="1">
      <alignment horizontal="left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19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49" fontId="6" fillId="0" borderId="14" xfId="0" applyNumberFormat="1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B1" zoomScale="150" zoomScaleNormal="100" zoomScaleSheetLayoutView="150" workbookViewId="0">
      <selection activeCell="AE39" sqref="AE39"/>
    </sheetView>
  </sheetViews>
  <sheetFormatPr defaultColWidth="9" defaultRowHeight="14.4"/>
  <cols>
    <col min="1" max="2" width="6.109375" style="1" customWidth="1"/>
    <col min="3" max="6" width="7.44140625" style="1" customWidth="1"/>
    <col min="7" max="15" width="6.109375" style="1" customWidth="1"/>
    <col min="16" max="45" width="1.5546875" customWidth="1"/>
    <col min="46" max="46" width="5.88671875" style="1" customWidth="1"/>
    <col min="47" max="47" width="20.109375" style="1" customWidth="1"/>
    <col min="48" max="48" width="9.33203125" style="1" bestFit="1" customWidth="1"/>
    <col min="49" max="49" width="12" style="1" customWidth="1"/>
    <col min="50" max="50" width="12.109375" style="1" customWidth="1"/>
    <col min="51" max="51" width="11.44140625" style="1" bestFit="1" customWidth="1"/>
    <col min="52" max="52" width="6.5546875" style="1" customWidth="1"/>
    <col min="53" max="16384" width="9" style="1"/>
  </cols>
  <sheetData>
    <row r="1" spans="1:51" ht="31.8" thickBot="1">
      <c r="A1" s="211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</row>
    <row r="2" spans="1:51" ht="14.4" customHeight="1">
      <c r="A2" s="106" t="s">
        <v>1</v>
      </c>
      <c r="B2" s="107"/>
      <c r="C2" s="108" t="s">
        <v>124</v>
      </c>
      <c r="D2" s="109"/>
      <c r="E2" s="109"/>
      <c r="F2" s="109"/>
      <c r="G2" s="109"/>
      <c r="H2" s="109"/>
      <c r="I2" s="110"/>
      <c r="J2" s="89" t="s">
        <v>2</v>
      </c>
      <c r="K2" s="216"/>
      <c r="L2" s="216"/>
      <c r="M2" s="216"/>
      <c r="N2" s="216"/>
      <c r="O2" s="217"/>
      <c r="P2" s="89" t="s">
        <v>3</v>
      </c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3" t="s">
        <v>4</v>
      </c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89"/>
      <c r="AT2" s="32"/>
      <c r="AV2" s="22" t="s">
        <v>5</v>
      </c>
      <c r="AW2" t="s">
        <v>6</v>
      </c>
      <c r="AX2" t="s">
        <v>7</v>
      </c>
    </row>
    <row r="3" spans="1:51" ht="24" customHeight="1">
      <c r="A3" s="111" t="s">
        <v>8</v>
      </c>
      <c r="B3" s="112"/>
      <c r="C3" s="113" t="s">
        <v>123</v>
      </c>
      <c r="D3" s="114"/>
      <c r="E3" s="114"/>
      <c r="F3" s="114"/>
      <c r="G3" s="114"/>
      <c r="H3" s="114"/>
      <c r="I3" s="115"/>
      <c r="J3" s="213" t="s">
        <v>18</v>
      </c>
      <c r="K3" s="214"/>
      <c r="L3" s="214"/>
      <c r="M3" s="214"/>
      <c r="N3" s="214"/>
      <c r="O3" s="215"/>
      <c r="P3" s="91" t="s">
        <v>125</v>
      </c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141" t="s">
        <v>19</v>
      </c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2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25" t="s">
        <v>13</v>
      </c>
      <c r="B4" s="226"/>
      <c r="C4" s="218"/>
      <c r="D4" s="219"/>
      <c r="E4" s="219"/>
      <c r="F4" s="219"/>
      <c r="G4" s="219"/>
      <c r="H4" s="219"/>
      <c r="I4" s="220"/>
      <c r="J4" s="229" t="s">
        <v>14</v>
      </c>
      <c r="K4" s="230"/>
      <c r="L4" s="230"/>
      <c r="M4" s="230"/>
      <c r="N4" s="230"/>
      <c r="O4" s="231"/>
      <c r="P4" s="156" t="s">
        <v>15</v>
      </c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35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7" t="s">
        <v>17</v>
      </c>
      <c r="B5" s="228"/>
      <c r="C5" s="221" t="s">
        <v>126</v>
      </c>
      <c r="D5" s="222"/>
      <c r="E5" s="222"/>
      <c r="F5" s="222"/>
      <c r="G5" s="222"/>
      <c r="H5" s="222"/>
      <c r="I5" s="223"/>
      <c r="J5" s="190">
        <v>33004</v>
      </c>
      <c r="K5" s="190"/>
      <c r="L5" s="190"/>
      <c r="M5" s="190"/>
      <c r="N5" s="190"/>
      <c r="O5" s="190"/>
      <c r="P5" s="157" t="s">
        <v>127</v>
      </c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7" t="s">
        <v>128</v>
      </c>
      <c r="AF5" s="158"/>
      <c r="AG5" s="158"/>
      <c r="AH5" s="158"/>
      <c r="AI5" s="158"/>
      <c r="AJ5" s="158"/>
      <c r="AK5" s="159"/>
      <c r="AL5" s="159"/>
      <c r="AM5" s="159"/>
      <c r="AN5" s="159"/>
      <c r="AO5" s="159"/>
      <c r="AP5" s="159"/>
      <c r="AQ5" s="159"/>
      <c r="AR5" s="159"/>
      <c r="AS5" s="160"/>
      <c r="AT5" s="33"/>
      <c r="AV5" s="22" t="s">
        <v>18</v>
      </c>
      <c r="AW5" t="s">
        <v>19</v>
      </c>
    </row>
    <row r="6" spans="1:51" ht="22.5" customHeight="1">
      <c r="A6" s="71" t="s">
        <v>20</v>
      </c>
      <c r="B6" s="127"/>
      <c r="C6" s="131" t="s">
        <v>21</v>
      </c>
      <c r="D6" s="132"/>
      <c r="E6" s="133" t="s">
        <v>22</v>
      </c>
      <c r="F6" s="134"/>
      <c r="G6" s="191" t="s">
        <v>23</v>
      </c>
      <c r="H6" s="191"/>
      <c r="I6" s="191"/>
      <c r="J6" s="191" t="s">
        <v>24</v>
      </c>
      <c r="K6" s="191"/>
      <c r="L6" s="191"/>
      <c r="M6" s="191" t="s">
        <v>25</v>
      </c>
      <c r="N6" s="191"/>
      <c r="O6" s="191"/>
      <c r="P6" s="135" t="s">
        <v>26</v>
      </c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40" t="s">
        <v>27</v>
      </c>
      <c r="AL6" s="140"/>
      <c r="AM6" s="140"/>
      <c r="AN6" s="140"/>
      <c r="AO6" s="140"/>
      <c r="AP6" s="140"/>
      <c r="AQ6" s="140"/>
      <c r="AR6" s="140"/>
      <c r="AS6" s="140"/>
      <c r="AT6" s="34" t="s">
        <v>28</v>
      </c>
    </row>
    <row r="7" spans="1:51" ht="13.5" customHeight="1">
      <c r="A7" s="71"/>
      <c r="B7" s="127"/>
      <c r="C7" s="102" t="s">
        <v>132</v>
      </c>
      <c r="D7" s="75"/>
      <c r="E7" s="103" t="s">
        <v>134</v>
      </c>
      <c r="F7" s="76"/>
      <c r="G7" s="199">
        <v>508325975</v>
      </c>
      <c r="H7" s="199"/>
      <c r="I7" s="199"/>
      <c r="J7" s="199"/>
      <c r="K7" s="199"/>
      <c r="L7" s="199"/>
      <c r="M7" s="192" t="s">
        <v>135</v>
      </c>
      <c r="N7" s="192"/>
      <c r="O7" s="192"/>
      <c r="P7" s="164" t="s">
        <v>29</v>
      </c>
      <c r="Q7" s="165"/>
      <c r="R7" s="129" t="s">
        <v>136</v>
      </c>
      <c r="S7" s="130"/>
      <c r="T7" s="130"/>
      <c r="U7" s="130"/>
      <c r="V7" s="27" t="s">
        <v>30</v>
      </c>
      <c r="W7" s="195" t="s">
        <v>137</v>
      </c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35" t="s">
        <v>31</v>
      </c>
      <c r="AL7" s="137" t="s">
        <v>138</v>
      </c>
      <c r="AM7" s="59"/>
      <c r="AN7" s="59"/>
      <c r="AO7" s="59"/>
      <c r="AP7" s="59"/>
      <c r="AQ7" s="59"/>
      <c r="AR7" s="59"/>
      <c r="AS7" s="36" t="s">
        <v>32</v>
      </c>
      <c r="AT7" s="53">
        <v>62</v>
      </c>
    </row>
    <row r="8" spans="1:51" ht="18" customHeight="1">
      <c r="A8" s="71"/>
      <c r="B8" s="127"/>
      <c r="C8" s="104" t="s">
        <v>129</v>
      </c>
      <c r="D8" s="78"/>
      <c r="E8" s="105" t="s">
        <v>130</v>
      </c>
      <c r="F8" s="79"/>
      <c r="G8" s="199"/>
      <c r="H8" s="199"/>
      <c r="I8" s="199"/>
      <c r="J8" s="199"/>
      <c r="K8" s="199"/>
      <c r="L8" s="199"/>
      <c r="M8" s="192"/>
      <c r="N8" s="192"/>
      <c r="O8" s="192"/>
      <c r="P8" s="138" t="s">
        <v>141</v>
      </c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39" t="s">
        <v>139</v>
      </c>
      <c r="AL8" s="61"/>
      <c r="AM8" s="61"/>
      <c r="AN8" s="61"/>
      <c r="AO8" s="37" t="s">
        <v>30</v>
      </c>
      <c r="AP8" s="194" t="s">
        <v>140</v>
      </c>
      <c r="AQ8" s="61"/>
      <c r="AR8" s="61"/>
      <c r="AS8" s="62"/>
      <c r="AT8" s="53"/>
    </row>
    <row r="9" spans="1:51" ht="14.4" customHeight="1">
      <c r="A9" s="71" t="s">
        <v>33</v>
      </c>
      <c r="B9" s="127"/>
      <c r="C9" s="102" t="s">
        <v>144</v>
      </c>
      <c r="D9" s="75"/>
      <c r="E9" s="103" t="s">
        <v>145</v>
      </c>
      <c r="F9" s="76"/>
      <c r="G9" s="199">
        <v>512577936</v>
      </c>
      <c r="H9" s="199"/>
      <c r="I9" s="199"/>
      <c r="J9" s="199"/>
      <c r="K9" s="199"/>
      <c r="L9" s="199"/>
      <c r="M9" s="192" t="s">
        <v>146</v>
      </c>
      <c r="N9" s="192"/>
      <c r="O9" s="192"/>
      <c r="P9" s="164" t="s">
        <v>29</v>
      </c>
      <c r="Q9" s="165"/>
      <c r="R9" s="129" t="s">
        <v>147</v>
      </c>
      <c r="S9" s="130"/>
      <c r="T9" s="130"/>
      <c r="U9" s="130"/>
      <c r="V9" s="27" t="s">
        <v>30</v>
      </c>
      <c r="W9" s="195" t="s">
        <v>148</v>
      </c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1"/>
      <c r="AK9" s="35" t="s">
        <v>31</v>
      </c>
      <c r="AL9" s="137" t="s">
        <v>138</v>
      </c>
      <c r="AM9" s="59"/>
      <c r="AN9" s="59"/>
      <c r="AO9" s="59"/>
      <c r="AP9" s="59"/>
      <c r="AQ9" s="59"/>
      <c r="AR9" s="59"/>
      <c r="AS9" s="36" t="s">
        <v>32</v>
      </c>
      <c r="AT9" s="54">
        <v>70</v>
      </c>
    </row>
    <row r="10" spans="1:51" ht="18" customHeight="1">
      <c r="A10" s="71"/>
      <c r="B10" s="127"/>
      <c r="C10" s="104" t="s">
        <v>143</v>
      </c>
      <c r="D10" s="78"/>
      <c r="E10" s="105" t="s">
        <v>142</v>
      </c>
      <c r="F10" s="79"/>
      <c r="G10" s="199"/>
      <c r="H10" s="199"/>
      <c r="I10" s="199"/>
      <c r="J10" s="199"/>
      <c r="K10" s="199"/>
      <c r="L10" s="199"/>
      <c r="M10" s="192"/>
      <c r="N10" s="192"/>
      <c r="O10" s="192"/>
      <c r="P10" s="138" t="s">
        <v>149</v>
      </c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4"/>
      <c r="AK10" s="139" t="s">
        <v>150</v>
      </c>
      <c r="AL10" s="61"/>
      <c r="AM10" s="61"/>
      <c r="AN10" s="61"/>
      <c r="AO10" s="37" t="s">
        <v>30</v>
      </c>
      <c r="AP10" s="194" t="s">
        <v>151</v>
      </c>
      <c r="AQ10" s="61"/>
      <c r="AR10" s="61"/>
      <c r="AS10" s="62"/>
      <c r="AT10" s="54"/>
    </row>
    <row r="11" spans="1:51" ht="14.4" customHeight="1">
      <c r="A11" s="71" t="s">
        <v>34</v>
      </c>
      <c r="B11" s="127"/>
      <c r="C11" s="74"/>
      <c r="D11" s="75"/>
      <c r="E11" s="75"/>
      <c r="F11" s="76"/>
      <c r="G11" s="199"/>
      <c r="H11" s="199"/>
      <c r="I11" s="199"/>
      <c r="J11" s="199"/>
      <c r="K11" s="199"/>
      <c r="L11" s="199"/>
      <c r="M11" s="199"/>
      <c r="N11" s="199"/>
      <c r="O11" s="199"/>
      <c r="P11" s="164" t="s">
        <v>29</v>
      </c>
      <c r="Q11" s="165"/>
      <c r="R11" s="130"/>
      <c r="S11" s="130"/>
      <c r="T11" s="130"/>
      <c r="U11" s="130"/>
      <c r="V11" s="27" t="s">
        <v>30</v>
      </c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1"/>
      <c r="AK11" s="35" t="s">
        <v>31</v>
      </c>
      <c r="AL11" s="59"/>
      <c r="AM11" s="59"/>
      <c r="AN11" s="59"/>
      <c r="AO11" s="59"/>
      <c r="AP11" s="59"/>
      <c r="AQ11" s="59"/>
      <c r="AR11" s="59"/>
      <c r="AS11" s="36" t="s">
        <v>32</v>
      </c>
      <c r="AT11" s="54"/>
    </row>
    <row r="12" spans="1:51" ht="18" customHeight="1">
      <c r="A12" s="71"/>
      <c r="B12" s="127"/>
      <c r="C12" s="77"/>
      <c r="D12" s="78"/>
      <c r="E12" s="78"/>
      <c r="F12" s="79"/>
      <c r="G12" s="199"/>
      <c r="H12" s="199"/>
      <c r="I12" s="199"/>
      <c r="J12" s="199"/>
      <c r="K12" s="199"/>
      <c r="L12" s="199"/>
      <c r="M12" s="199"/>
      <c r="N12" s="199"/>
      <c r="O12" s="199"/>
      <c r="P12" s="122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4"/>
      <c r="AK12" s="60"/>
      <c r="AL12" s="61"/>
      <c r="AM12" s="61"/>
      <c r="AN12" s="61"/>
      <c r="AO12" s="37" t="s">
        <v>30</v>
      </c>
      <c r="AP12" s="61"/>
      <c r="AQ12" s="61"/>
      <c r="AR12" s="61"/>
      <c r="AS12" s="62"/>
      <c r="AT12" s="54"/>
    </row>
    <row r="13" spans="1:51" ht="15" customHeight="1">
      <c r="A13" s="71" t="s">
        <v>35</v>
      </c>
      <c r="B13" s="127"/>
      <c r="C13" s="74" t="s">
        <v>131</v>
      </c>
      <c r="D13" s="75"/>
      <c r="E13" s="75" t="s">
        <v>133</v>
      </c>
      <c r="F13" s="76"/>
      <c r="G13" s="198"/>
      <c r="H13" s="198"/>
      <c r="I13" s="198"/>
      <c r="J13" s="198"/>
      <c r="K13" s="198"/>
      <c r="L13" s="198"/>
      <c r="M13" s="198"/>
      <c r="N13" s="198"/>
      <c r="O13" s="198"/>
      <c r="P13" s="24"/>
      <c r="Q13" s="25"/>
      <c r="R13" s="150"/>
      <c r="S13" s="150"/>
      <c r="T13" s="150"/>
      <c r="U13" s="150"/>
      <c r="V13" s="26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5"/>
      <c r="AK13" s="38"/>
      <c r="AL13" s="143"/>
      <c r="AM13" s="143"/>
      <c r="AN13" s="143"/>
      <c r="AO13" s="143"/>
      <c r="AP13" s="143"/>
      <c r="AQ13" s="143"/>
      <c r="AR13" s="143"/>
      <c r="AS13" s="39"/>
      <c r="AT13" s="55"/>
    </row>
    <row r="14" spans="1:51" ht="18" customHeight="1">
      <c r="A14" s="71"/>
      <c r="B14" s="127"/>
      <c r="C14" s="77" t="s">
        <v>129</v>
      </c>
      <c r="D14" s="78"/>
      <c r="E14" s="78" t="s">
        <v>130</v>
      </c>
      <c r="F14" s="79"/>
      <c r="G14" s="198"/>
      <c r="H14" s="198"/>
      <c r="I14" s="198"/>
      <c r="J14" s="198"/>
      <c r="K14" s="198"/>
      <c r="L14" s="198"/>
      <c r="M14" s="198"/>
      <c r="N14" s="198"/>
      <c r="O14" s="198"/>
      <c r="P14" s="144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6"/>
      <c r="AK14" s="147"/>
      <c r="AL14" s="148"/>
      <c r="AM14" s="148"/>
      <c r="AN14" s="148"/>
      <c r="AO14" s="40"/>
      <c r="AP14" s="148"/>
      <c r="AQ14" s="148"/>
      <c r="AR14" s="148"/>
      <c r="AS14" s="149"/>
      <c r="AT14" s="55"/>
    </row>
    <row r="15" spans="1:51" ht="15" customHeight="1">
      <c r="A15" s="200" t="s">
        <v>36</v>
      </c>
      <c r="B15" s="127"/>
      <c r="C15" s="74" t="s">
        <v>131</v>
      </c>
      <c r="D15" s="75"/>
      <c r="E15" s="75" t="s">
        <v>133</v>
      </c>
      <c r="F15" s="76"/>
      <c r="G15" s="198"/>
      <c r="H15" s="198"/>
      <c r="I15" s="198"/>
      <c r="J15" s="198"/>
      <c r="K15" s="198"/>
      <c r="L15" s="198"/>
      <c r="M15" s="198"/>
      <c r="N15" s="198"/>
      <c r="O15" s="198"/>
      <c r="P15" s="164" t="s">
        <v>29</v>
      </c>
      <c r="Q15" s="165"/>
      <c r="R15" s="130"/>
      <c r="S15" s="130"/>
      <c r="T15" s="130"/>
      <c r="U15" s="130"/>
      <c r="V15" s="27" t="s">
        <v>30</v>
      </c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1"/>
      <c r="AK15" s="35" t="s">
        <v>31</v>
      </c>
      <c r="AL15" s="59"/>
      <c r="AM15" s="59"/>
      <c r="AN15" s="59"/>
      <c r="AO15" s="59"/>
      <c r="AP15" s="59"/>
      <c r="AQ15" s="59"/>
      <c r="AR15" s="59"/>
      <c r="AS15" s="36" t="s">
        <v>32</v>
      </c>
      <c r="AT15" s="54"/>
    </row>
    <row r="16" spans="1:51" ht="18" customHeight="1">
      <c r="A16" s="71"/>
      <c r="B16" s="127"/>
      <c r="C16" s="77" t="s">
        <v>129</v>
      </c>
      <c r="D16" s="78"/>
      <c r="E16" s="78" t="s">
        <v>130</v>
      </c>
      <c r="F16" s="79"/>
      <c r="G16" s="198"/>
      <c r="H16" s="198"/>
      <c r="I16" s="198"/>
      <c r="J16" s="198"/>
      <c r="K16" s="198"/>
      <c r="L16" s="198"/>
      <c r="M16" s="198"/>
      <c r="N16" s="198"/>
      <c r="O16" s="198"/>
      <c r="P16" s="122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4"/>
      <c r="AK16" s="60"/>
      <c r="AL16" s="61"/>
      <c r="AM16" s="61"/>
      <c r="AN16" s="61"/>
      <c r="AO16" s="37" t="s">
        <v>30</v>
      </c>
      <c r="AP16" s="61"/>
      <c r="AQ16" s="61"/>
      <c r="AR16" s="61"/>
      <c r="AS16" s="62"/>
      <c r="AT16" s="54"/>
    </row>
    <row r="17" spans="1:46">
      <c r="A17" s="71" t="s">
        <v>37</v>
      </c>
      <c r="B17" s="127"/>
      <c r="C17" s="184" t="s">
        <v>152</v>
      </c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27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1" t="s">
        <v>38</v>
      </c>
      <c r="B19" s="127"/>
      <c r="C19" s="185" t="s">
        <v>153</v>
      </c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1"/>
      <c r="B20" s="127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1" t="s">
        <v>39</v>
      </c>
      <c r="B21" s="127"/>
      <c r="C21" s="209">
        <v>90</v>
      </c>
      <c r="D21" s="201"/>
      <c r="E21" s="201">
        <v>7176</v>
      </c>
      <c r="F21" s="201"/>
      <c r="G21" s="201">
        <v>6787</v>
      </c>
      <c r="H21" s="20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4"/>
      <c r="B22" s="224"/>
      <c r="C22" s="210"/>
      <c r="D22" s="202"/>
      <c r="E22" s="202"/>
      <c r="F22" s="202"/>
      <c r="G22" s="202"/>
      <c r="H22" s="20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6" t="s">
        <v>40</v>
      </c>
      <c r="B23" s="125" t="s">
        <v>41</v>
      </c>
      <c r="C23" s="186" t="s">
        <v>42</v>
      </c>
      <c r="D23" s="187"/>
      <c r="E23" s="188" t="s">
        <v>43</v>
      </c>
      <c r="F23" s="189"/>
      <c r="G23" s="125" t="s">
        <v>44</v>
      </c>
      <c r="H23" s="125"/>
      <c r="I23" s="125" t="s">
        <v>45</v>
      </c>
      <c r="J23" s="125"/>
      <c r="K23" s="125"/>
      <c r="L23" s="125"/>
      <c r="M23" s="125" t="s">
        <v>46</v>
      </c>
      <c r="N23" s="125"/>
      <c r="O23" s="125"/>
      <c r="P23" s="93" t="s">
        <v>47</v>
      </c>
      <c r="Q23" s="125"/>
      <c r="R23" s="125"/>
      <c r="S23" s="125"/>
      <c r="T23" s="12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7"/>
      <c r="B24" s="127"/>
      <c r="C24" s="170" t="s">
        <v>48</v>
      </c>
      <c r="D24" s="171"/>
      <c r="E24" s="172" t="s">
        <v>49</v>
      </c>
      <c r="F24" s="173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8"/>
      <c r="U24" s="1"/>
      <c r="V24" s="1"/>
      <c r="W24" s="1"/>
      <c r="X24" s="1"/>
      <c r="Y24" s="116" t="s">
        <v>50</v>
      </c>
      <c r="Z24" s="90"/>
      <c r="AA24" s="90"/>
      <c r="AB24" s="90"/>
      <c r="AC24" s="90"/>
      <c r="AD24" s="90"/>
      <c r="AE24" s="90"/>
      <c r="AF24" s="90"/>
      <c r="AG24" s="11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0">
        <v>1</v>
      </c>
      <c r="B25" s="72">
        <v>1</v>
      </c>
      <c r="C25" s="102" t="s">
        <v>156</v>
      </c>
      <c r="D25" s="75"/>
      <c r="E25" s="103" t="s">
        <v>158</v>
      </c>
      <c r="F25" s="76"/>
      <c r="G25" s="63">
        <v>6</v>
      </c>
      <c r="H25" s="65"/>
      <c r="I25" s="94" t="s">
        <v>159</v>
      </c>
      <c r="J25" s="95"/>
      <c r="K25" s="95"/>
      <c r="L25" s="96"/>
      <c r="M25" s="63">
        <v>524162543</v>
      </c>
      <c r="N25" s="64"/>
      <c r="O25" s="65"/>
      <c r="P25" s="63">
        <v>158</v>
      </c>
      <c r="Q25" s="64"/>
      <c r="R25" s="64"/>
      <c r="S25" s="64"/>
      <c r="T25" s="69"/>
      <c r="U25" s="1"/>
      <c r="V25" s="1"/>
      <c r="W25" s="1"/>
      <c r="X25" s="1"/>
      <c r="Y25" s="203">
        <v>14</v>
      </c>
      <c r="Z25" s="204"/>
      <c r="AA25" s="204"/>
      <c r="AB25" s="204"/>
      <c r="AC25" s="204"/>
      <c r="AD25" s="204"/>
      <c r="AE25" s="204"/>
      <c r="AF25" s="204"/>
      <c r="AG25" s="2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1"/>
      <c r="B26" s="73"/>
      <c r="C26" s="104" t="s">
        <v>155</v>
      </c>
      <c r="D26" s="78"/>
      <c r="E26" s="105" t="s">
        <v>157</v>
      </c>
      <c r="F26" s="79"/>
      <c r="G26" s="66"/>
      <c r="H26" s="68"/>
      <c r="I26" s="97"/>
      <c r="J26" s="98"/>
      <c r="K26" s="98"/>
      <c r="L26" s="99"/>
      <c r="M26" s="66"/>
      <c r="N26" s="67"/>
      <c r="O26" s="68"/>
      <c r="P26" s="66"/>
      <c r="Q26" s="67"/>
      <c r="R26" s="67"/>
      <c r="S26" s="67"/>
      <c r="T26" s="70"/>
      <c r="U26" s="1"/>
      <c r="V26" s="1"/>
      <c r="W26" s="1"/>
      <c r="X26" s="1"/>
      <c r="Y26" s="206"/>
      <c r="Z26" s="207"/>
      <c r="AA26" s="207"/>
      <c r="AB26" s="207"/>
      <c r="AC26" s="207"/>
      <c r="AD26" s="207"/>
      <c r="AE26" s="207"/>
      <c r="AF26" s="207"/>
      <c r="AG26" s="2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0">
        <v>2</v>
      </c>
      <c r="B27" s="72">
        <v>2</v>
      </c>
      <c r="C27" s="102" t="s">
        <v>162</v>
      </c>
      <c r="D27" s="75"/>
      <c r="E27" s="103" t="s">
        <v>163</v>
      </c>
      <c r="F27" s="76"/>
      <c r="G27" s="63">
        <v>6</v>
      </c>
      <c r="H27" s="65"/>
      <c r="I27" s="94" t="s">
        <v>164</v>
      </c>
      <c r="J27" s="95"/>
      <c r="K27" s="95"/>
      <c r="L27" s="96"/>
      <c r="M27" s="63">
        <v>523932673</v>
      </c>
      <c r="N27" s="64"/>
      <c r="O27" s="65"/>
      <c r="P27" s="63">
        <v>155</v>
      </c>
      <c r="Q27" s="64"/>
      <c r="R27" s="64"/>
      <c r="S27" s="64"/>
      <c r="T27" s="6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1"/>
      <c r="B28" s="73"/>
      <c r="C28" s="104" t="s">
        <v>160</v>
      </c>
      <c r="D28" s="78"/>
      <c r="E28" s="105" t="s">
        <v>161</v>
      </c>
      <c r="F28" s="79"/>
      <c r="G28" s="66"/>
      <c r="H28" s="68"/>
      <c r="I28" s="97"/>
      <c r="J28" s="98"/>
      <c r="K28" s="98"/>
      <c r="L28" s="99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0">
        <v>3</v>
      </c>
      <c r="B29" s="193" t="s">
        <v>154</v>
      </c>
      <c r="C29" s="102" t="s">
        <v>166</v>
      </c>
      <c r="D29" s="75"/>
      <c r="E29" s="103" t="s">
        <v>168</v>
      </c>
      <c r="F29" s="76"/>
      <c r="G29" s="63">
        <v>6</v>
      </c>
      <c r="H29" s="65"/>
      <c r="I29" s="94" t="s">
        <v>169</v>
      </c>
      <c r="J29" s="95"/>
      <c r="K29" s="95"/>
      <c r="L29" s="96"/>
      <c r="M29" s="63">
        <v>520601725</v>
      </c>
      <c r="N29" s="64"/>
      <c r="O29" s="65"/>
      <c r="P29" s="63">
        <v>160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1"/>
      <c r="B30" s="73"/>
      <c r="C30" s="104" t="s">
        <v>165</v>
      </c>
      <c r="D30" s="78"/>
      <c r="E30" s="105" t="s">
        <v>167</v>
      </c>
      <c r="F30" s="79"/>
      <c r="G30" s="66"/>
      <c r="H30" s="68"/>
      <c r="I30" s="97"/>
      <c r="J30" s="98"/>
      <c r="K30" s="98"/>
      <c r="L30" s="99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0">
        <v>4</v>
      </c>
      <c r="B31" s="72">
        <v>4</v>
      </c>
      <c r="C31" s="102" t="s">
        <v>172</v>
      </c>
      <c r="D31" s="75"/>
      <c r="E31" s="103" t="s">
        <v>173</v>
      </c>
      <c r="F31" s="76"/>
      <c r="G31" s="63">
        <v>6</v>
      </c>
      <c r="H31" s="65"/>
      <c r="I31" s="94" t="s">
        <v>174</v>
      </c>
      <c r="J31" s="95"/>
      <c r="K31" s="95"/>
      <c r="L31" s="96"/>
      <c r="M31" s="63">
        <v>523171560</v>
      </c>
      <c r="N31" s="64"/>
      <c r="O31" s="65"/>
      <c r="P31" s="63">
        <v>136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1"/>
      <c r="B32" s="73"/>
      <c r="C32" s="104" t="s">
        <v>170</v>
      </c>
      <c r="D32" s="78"/>
      <c r="E32" s="105" t="s">
        <v>171</v>
      </c>
      <c r="F32" s="79"/>
      <c r="G32" s="66"/>
      <c r="H32" s="68"/>
      <c r="I32" s="97"/>
      <c r="J32" s="98"/>
      <c r="K32" s="98"/>
      <c r="L32" s="99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16" t="s">
        <v>51</v>
      </c>
      <c r="Z32" s="90"/>
      <c r="AA32" s="90"/>
      <c r="AB32" s="90"/>
      <c r="AC32" s="90"/>
      <c r="AD32" s="90"/>
      <c r="AE32" s="90"/>
      <c r="AF32" s="90"/>
      <c r="AG32" s="11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0">
        <v>5</v>
      </c>
      <c r="B33" s="72">
        <v>5</v>
      </c>
      <c r="C33" s="102" t="s">
        <v>210</v>
      </c>
      <c r="D33" s="75"/>
      <c r="E33" s="103" t="s">
        <v>177</v>
      </c>
      <c r="F33" s="76"/>
      <c r="G33" s="63">
        <v>6</v>
      </c>
      <c r="H33" s="65"/>
      <c r="I33" s="94" t="s">
        <v>159</v>
      </c>
      <c r="J33" s="95"/>
      <c r="K33" s="95"/>
      <c r="L33" s="96"/>
      <c r="M33" s="63">
        <v>524659074</v>
      </c>
      <c r="N33" s="64"/>
      <c r="O33" s="65"/>
      <c r="P33" s="63">
        <v>153</v>
      </c>
      <c r="Q33" s="64"/>
      <c r="R33" s="64"/>
      <c r="S33" s="64"/>
      <c r="T33" s="69"/>
      <c r="U33" s="1"/>
      <c r="V33" s="1"/>
      <c r="W33" s="1"/>
      <c r="X33" s="1"/>
      <c r="Y33" s="118">
        <v>3</v>
      </c>
      <c r="Z33" s="64"/>
      <c r="AA33" s="64"/>
      <c r="AB33" s="64"/>
      <c r="AC33" s="64"/>
      <c r="AD33" s="64"/>
      <c r="AE33" s="64"/>
      <c r="AF33" s="64"/>
      <c r="AG33" s="6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1"/>
      <c r="B34" s="73"/>
      <c r="C34" s="104" t="s">
        <v>175</v>
      </c>
      <c r="D34" s="78"/>
      <c r="E34" s="105" t="s">
        <v>176</v>
      </c>
      <c r="F34" s="79"/>
      <c r="G34" s="66"/>
      <c r="H34" s="68"/>
      <c r="I34" s="97"/>
      <c r="J34" s="98"/>
      <c r="K34" s="98"/>
      <c r="L34" s="99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9"/>
      <c r="Z34" s="82"/>
      <c r="AA34" s="82"/>
      <c r="AB34" s="82"/>
      <c r="AC34" s="82"/>
      <c r="AD34" s="82"/>
      <c r="AE34" s="82"/>
      <c r="AF34" s="82"/>
      <c r="AG34" s="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0">
        <v>6</v>
      </c>
      <c r="B35" s="72">
        <v>6</v>
      </c>
      <c r="C35" s="102" t="s">
        <v>180</v>
      </c>
      <c r="D35" s="75"/>
      <c r="E35" s="103" t="s">
        <v>163</v>
      </c>
      <c r="F35" s="76"/>
      <c r="G35" s="63">
        <v>6</v>
      </c>
      <c r="H35" s="65"/>
      <c r="I35" s="94" t="s">
        <v>181</v>
      </c>
      <c r="J35" s="95"/>
      <c r="K35" s="95"/>
      <c r="L35" s="96"/>
      <c r="M35" s="63">
        <v>525229597</v>
      </c>
      <c r="N35" s="64"/>
      <c r="O35" s="65"/>
      <c r="P35" s="63">
        <v>154</v>
      </c>
      <c r="Q35" s="64"/>
      <c r="R35" s="64"/>
      <c r="S35" s="64"/>
      <c r="T35" s="6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1"/>
      <c r="B36" s="73"/>
      <c r="C36" s="104" t="s">
        <v>179</v>
      </c>
      <c r="D36" s="78"/>
      <c r="E36" s="105" t="s">
        <v>178</v>
      </c>
      <c r="F36" s="79"/>
      <c r="G36" s="66"/>
      <c r="H36" s="68"/>
      <c r="I36" s="97"/>
      <c r="J36" s="98"/>
      <c r="K36" s="98"/>
      <c r="L36" s="99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0">
        <v>7</v>
      </c>
      <c r="B37" s="72">
        <v>7</v>
      </c>
      <c r="C37" s="102" t="s">
        <v>184</v>
      </c>
      <c r="D37" s="75"/>
      <c r="E37" s="103" t="s">
        <v>185</v>
      </c>
      <c r="F37" s="76"/>
      <c r="G37" s="63">
        <v>6</v>
      </c>
      <c r="H37" s="65"/>
      <c r="I37" s="94" t="s">
        <v>186</v>
      </c>
      <c r="J37" s="95"/>
      <c r="K37" s="95"/>
      <c r="L37" s="96"/>
      <c r="M37" s="63">
        <v>525474614</v>
      </c>
      <c r="N37" s="64"/>
      <c r="O37" s="65"/>
      <c r="P37" s="63">
        <v>160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1"/>
      <c r="B38" s="73"/>
      <c r="C38" s="104" t="s">
        <v>182</v>
      </c>
      <c r="D38" s="78"/>
      <c r="E38" s="105" t="s">
        <v>183</v>
      </c>
      <c r="F38" s="79"/>
      <c r="G38" s="66"/>
      <c r="H38" s="68"/>
      <c r="I38" s="97"/>
      <c r="J38" s="98"/>
      <c r="K38" s="98"/>
      <c r="L38" s="99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0">
        <v>8</v>
      </c>
      <c r="B39" s="72">
        <v>8</v>
      </c>
      <c r="C39" s="102" t="s">
        <v>189</v>
      </c>
      <c r="D39" s="75"/>
      <c r="E39" s="103" t="s">
        <v>211</v>
      </c>
      <c r="F39" s="76"/>
      <c r="G39" s="63">
        <v>5</v>
      </c>
      <c r="H39" s="65"/>
      <c r="I39" s="94" t="s">
        <v>190</v>
      </c>
      <c r="J39" s="95"/>
      <c r="K39" s="95"/>
      <c r="L39" s="96"/>
      <c r="M39" s="63">
        <v>522668429</v>
      </c>
      <c r="N39" s="64"/>
      <c r="O39" s="65"/>
      <c r="P39" s="63">
        <v>160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1"/>
      <c r="B40" s="73"/>
      <c r="C40" s="104" t="s">
        <v>188</v>
      </c>
      <c r="D40" s="78"/>
      <c r="E40" s="105" t="s">
        <v>187</v>
      </c>
      <c r="F40" s="79"/>
      <c r="G40" s="66"/>
      <c r="H40" s="68"/>
      <c r="I40" s="97"/>
      <c r="J40" s="98"/>
      <c r="K40" s="98"/>
      <c r="L40" s="99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0">
        <v>9</v>
      </c>
      <c r="B41" s="72">
        <v>9</v>
      </c>
      <c r="C41" s="102" t="s">
        <v>202</v>
      </c>
      <c r="D41" s="75"/>
      <c r="E41" s="103" t="s">
        <v>203</v>
      </c>
      <c r="F41" s="76"/>
      <c r="G41" s="63">
        <v>6</v>
      </c>
      <c r="H41" s="65"/>
      <c r="I41" s="94" t="s">
        <v>204</v>
      </c>
      <c r="J41" s="95"/>
      <c r="K41" s="95"/>
      <c r="L41" s="96"/>
      <c r="M41" s="63">
        <v>521220857</v>
      </c>
      <c r="N41" s="64"/>
      <c r="O41" s="65"/>
      <c r="P41" s="63">
        <v>148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1"/>
      <c r="B42" s="73"/>
      <c r="C42" s="104" t="s">
        <v>201</v>
      </c>
      <c r="D42" s="78"/>
      <c r="E42" s="105" t="s">
        <v>200</v>
      </c>
      <c r="F42" s="79"/>
      <c r="G42" s="66"/>
      <c r="H42" s="68"/>
      <c r="I42" s="97"/>
      <c r="J42" s="98"/>
      <c r="K42" s="98"/>
      <c r="L42" s="99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0">
        <v>10</v>
      </c>
      <c r="B43" s="72">
        <v>10</v>
      </c>
      <c r="C43" s="102" t="s">
        <v>207</v>
      </c>
      <c r="D43" s="75"/>
      <c r="E43" s="103" t="s">
        <v>208</v>
      </c>
      <c r="F43" s="76"/>
      <c r="G43" s="63">
        <v>4</v>
      </c>
      <c r="H43" s="65"/>
      <c r="I43" s="94" t="s">
        <v>181</v>
      </c>
      <c r="J43" s="95"/>
      <c r="K43" s="95"/>
      <c r="L43" s="96"/>
      <c r="M43" s="63">
        <v>524293827</v>
      </c>
      <c r="N43" s="64"/>
      <c r="O43" s="65"/>
      <c r="P43" s="63">
        <v>138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1"/>
      <c r="B44" s="73"/>
      <c r="C44" s="104" t="s">
        <v>206</v>
      </c>
      <c r="D44" s="78"/>
      <c r="E44" s="105" t="s">
        <v>205</v>
      </c>
      <c r="F44" s="79"/>
      <c r="G44" s="66"/>
      <c r="H44" s="68"/>
      <c r="I44" s="97"/>
      <c r="J44" s="98"/>
      <c r="K44" s="98"/>
      <c r="L44" s="99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0">
        <v>11</v>
      </c>
      <c r="B45" s="72">
        <v>11</v>
      </c>
      <c r="C45" s="102" t="s">
        <v>193</v>
      </c>
      <c r="D45" s="75"/>
      <c r="E45" s="103" t="s">
        <v>194</v>
      </c>
      <c r="F45" s="76"/>
      <c r="G45" s="63">
        <v>5</v>
      </c>
      <c r="H45" s="65"/>
      <c r="I45" s="94" t="s">
        <v>190</v>
      </c>
      <c r="J45" s="95"/>
      <c r="K45" s="95"/>
      <c r="L45" s="96"/>
      <c r="M45" s="63">
        <v>525331276</v>
      </c>
      <c r="N45" s="64"/>
      <c r="O45" s="65"/>
      <c r="P45" s="63">
        <v>139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1"/>
      <c r="B46" s="73"/>
      <c r="C46" s="104" t="s">
        <v>192</v>
      </c>
      <c r="D46" s="78"/>
      <c r="E46" s="105" t="s">
        <v>191</v>
      </c>
      <c r="F46" s="79"/>
      <c r="G46" s="66"/>
      <c r="H46" s="68"/>
      <c r="I46" s="97"/>
      <c r="J46" s="98"/>
      <c r="K46" s="98"/>
      <c r="L46" s="99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0">
        <v>12</v>
      </c>
      <c r="B47" s="72">
        <v>12</v>
      </c>
      <c r="C47" s="102" t="s">
        <v>197</v>
      </c>
      <c r="D47" s="75"/>
      <c r="E47" s="103" t="s">
        <v>198</v>
      </c>
      <c r="F47" s="76"/>
      <c r="G47" s="63">
        <v>5</v>
      </c>
      <c r="H47" s="65"/>
      <c r="I47" s="94" t="s">
        <v>199</v>
      </c>
      <c r="J47" s="95"/>
      <c r="K47" s="95"/>
      <c r="L47" s="96"/>
      <c r="M47" s="63">
        <v>525331108</v>
      </c>
      <c r="N47" s="64"/>
      <c r="O47" s="65"/>
      <c r="P47" s="63">
        <v>137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8"/>
      <c r="B48" s="179"/>
      <c r="C48" s="180" t="s">
        <v>196</v>
      </c>
      <c r="D48" s="181"/>
      <c r="E48" s="182" t="s">
        <v>195</v>
      </c>
      <c r="F48" s="183"/>
      <c r="G48" s="161"/>
      <c r="H48" s="174"/>
      <c r="I48" s="175"/>
      <c r="J48" s="176"/>
      <c r="K48" s="176"/>
      <c r="L48" s="177"/>
      <c r="M48" s="161"/>
      <c r="N48" s="162"/>
      <c r="O48" s="174"/>
      <c r="P48" s="161"/>
      <c r="Q48" s="162"/>
      <c r="R48" s="162"/>
      <c r="S48" s="162"/>
      <c r="T48" s="16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1">
        <v>13</v>
      </c>
      <c r="B49" s="72"/>
      <c r="C49" s="74"/>
      <c r="D49" s="75"/>
      <c r="E49" s="75"/>
      <c r="F49" s="76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1"/>
      <c r="B50" s="73"/>
      <c r="C50" s="77"/>
      <c r="D50" s="78"/>
      <c r="E50" s="78"/>
      <c r="F50" s="79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1">
        <v>14</v>
      </c>
      <c r="B51" s="72"/>
      <c r="C51" s="74"/>
      <c r="D51" s="75"/>
      <c r="E51" s="75"/>
      <c r="F51" s="76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4"/>
      <c r="B52" s="85"/>
      <c r="C52" s="86"/>
      <c r="D52" s="87"/>
      <c r="E52" s="87"/>
      <c r="F52" s="88"/>
      <c r="G52" s="80"/>
      <c r="H52" s="81"/>
      <c r="I52" s="80"/>
      <c r="J52" s="82"/>
      <c r="K52" s="82"/>
      <c r="L52" s="81"/>
      <c r="M52" s="80"/>
      <c r="N52" s="82"/>
      <c r="O52" s="81"/>
      <c r="P52" s="80"/>
      <c r="Q52" s="82"/>
      <c r="R52" s="82"/>
      <c r="S52" s="82"/>
      <c r="T52" s="8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6" t="s">
        <v>52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6"/>
      <c r="U54" s="2"/>
      <c r="V54" s="151" t="s">
        <v>53</v>
      </c>
      <c r="W54" s="152"/>
      <c r="X54" s="152"/>
      <c r="Y54" s="152"/>
      <c r="Z54" s="152"/>
      <c r="AA54" s="152"/>
      <c r="AB54" s="152"/>
      <c r="AC54" s="152"/>
      <c r="AD54" s="152"/>
      <c r="AE54" s="152"/>
      <c r="AF54" s="153"/>
      <c r="AG54" s="154"/>
      <c r="AH54" s="154"/>
      <c r="AI54" s="154"/>
      <c r="AJ54" s="15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7" t="s">
        <v>209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"/>
      <c r="V55" s="56">
        <f>LEN(A55)</f>
        <v>20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2" t="s">
        <v>54</v>
      </c>
      <c r="B1" s="232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3.8" thickBot="1">
      <c r="A2" s="232"/>
      <c r="B2" s="232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3" t="s">
        <v>61</v>
      </c>
      <c r="B4" s="234"/>
      <c r="C4" s="234"/>
      <c r="D4" s="234"/>
      <c r="E4" s="234"/>
      <c r="F4" s="234"/>
      <c r="G4" s="235"/>
      <c r="H4" s="5" t="s">
        <v>62</v>
      </c>
      <c r="I4" s="5" t="s">
        <v>50</v>
      </c>
      <c r="J4" s="236" t="s">
        <v>63</v>
      </c>
      <c r="K4" s="234"/>
      <c r="L4" s="234"/>
      <c r="M4" s="234"/>
      <c r="N4" s="234"/>
      <c r="O4" s="234"/>
      <c r="P4" s="234"/>
      <c r="Q4" s="235"/>
    </row>
    <row r="5" spans="1:41" ht="72" customHeight="1" thickBot="1">
      <c r="A5" s="237"/>
      <c r="B5" s="238"/>
      <c r="C5" s="238"/>
      <c r="D5" s="238"/>
      <c r="E5" s="238"/>
      <c r="F5" s="238"/>
      <c r="G5" s="239"/>
      <c r="H5" s="9" t="str">
        <f>IF(入力!J3="","",入力!J3)</f>
        <v>男女混合</v>
      </c>
      <c r="I5" s="9">
        <f>入力!Y25</f>
        <v>14</v>
      </c>
      <c r="J5" s="240"/>
      <c r="K5" s="241"/>
      <c r="L5" s="241"/>
      <c r="M5" s="241"/>
      <c r="N5" s="241"/>
      <c r="O5" s="241"/>
      <c r="P5" s="241"/>
      <c r="Q5" s="242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33004</v>
      </c>
      <c r="B7" s="13" t="str">
        <f>IF(入力!C3="","",入力!C3)</f>
        <v>幕張海浜ジュニアバレーボールクラブ</v>
      </c>
      <c r="C7" s="13" t="str">
        <f>IF(入力!C2="","",入力!C2)</f>
        <v>マクハリカイヒン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幕張本郷</v>
      </c>
      <c r="T7" s="13"/>
      <c r="U7" s="13" t="str">
        <f>IF(入力!C4="","",入力!C4)</f>
        <v/>
      </c>
      <c r="V7" s="13" t="str">
        <f>IF(入力!C5="","",入力!C5)</f>
        <v>435120954　　434718954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髙橋</v>
      </c>
      <c r="D16" s="13" t="str">
        <f>IF(入力!E8="","",入力!E8)</f>
        <v>直美</v>
      </c>
      <c r="E16" s="13" t="str">
        <f>IF(入力!C7="","",入力!C7)</f>
        <v>タカハシ</v>
      </c>
      <c r="F16" s="13" t="str">
        <f>IF(入力!E7="","",入力!E7)</f>
        <v>ナオミ</v>
      </c>
      <c r="G16" s="13">
        <f>IF(入力!G7="","",入力!G7)</f>
        <v>508325975</v>
      </c>
      <c r="H16" s="13" t="str">
        <f>IF(入力!J7="","",入力!J7)</f>
        <v/>
      </c>
      <c r="I16" s="13" t="str">
        <f>IF(入力!M7="","",入力!M7)</f>
        <v>0200759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261</v>
      </c>
      <c r="S16" s="13" t="str">
        <f>IF(入力!W7="","",入力!W7)</f>
        <v>0025</v>
      </c>
      <c r="T16" s="13" t="str">
        <f>IF(入力!P8="","",入力!P8)</f>
        <v>千葉県千葉市美浜区浜田１－４－５２２</v>
      </c>
      <c r="U16" s="13" t="str">
        <f>IF(入力!AL7="","",入力!AL7)</f>
        <v>090</v>
      </c>
      <c r="V16" s="13" t="str">
        <f>IF(入力!AK8="","",入力!AK8)</f>
        <v>7176</v>
      </c>
      <c r="W16" s="13" t="str">
        <f>IF(入力!AP8="","",入力!AP8)</f>
        <v>6787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小坂</v>
      </c>
      <c r="D17" s="13" t="str">
        <f>IF(入力!E10="","",入力!E10)</f>
        <v>真</v>
      </c>
      <c r="E17" s="13" t="str">
        <f>IF(入力!C9="","",入力!C9)</f>
        <v>コサカ</v>
      </c>
      <c r="F17" s="13" t="str">
        <f>IF(入力!E9="","",入力!E9)</f>
        <v>マコト</v>
      </c>
      <c r="G17" s="13">
        <f>IF(入力!G9="","",入力!G9)</f>
        <v>512577936</v>
      </c>
      <c r="H17" s="13" t="str">
        <f>IF(入力!J9="","",入力!J9)</f>
        <v/>
      </c>
      <c r="I17" s="13" t="str">
        <f>IF(入力!M9="","",入力!M9)</f>
        <v>0364188</v>
      </c>
      <c r="J17" s="13"/>
      <c r="K17" s="13"/>
      <c r="L17" s="13">
        <f>IF(入力!AT9="","",入力!AT9)</f>
        <v>70</v>
      </c>
      <c r="M17" s="13"/>
      <c r="N17" s="13"/>
      <c r="O17" s="13"/>
      <c r="P17" s="13"/>
      <c r="Q17" s="13"/>
      <c r="R17" s="13" t="str">
        <f>IF(入力!R9="","",入力!R9)</f>
        <v>１３３</v>
      </c>
      <c r="S17" s="13" t="str">
        <f>IF(入力!W9="","",入力!W9)</f>
        <v>００４４</v>
      </c>
      <c r="T17" s="13" t="str">
        <f>IF(入力!P10="","",入力!P10)</f>
        <v>東京都江戸川区本一色３－３７－６</v>
      </c>
      <c r="U17" s="13" t="str">
        <f>IF(入力!AL9="","",入力!AL9)</f>
        <v>090</v>
      </c>
      <c r="V17" s="13" t="str">
        <f>IF(入力!AK10="","",入力!AK10)</f>
        <v>２２４０</v>
      </c>
      <c r="W17" s="13" t="str">
        <f>IF(入力!AP10="","",入力!AP10)</f>
        <v>０８７９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髙橋</v>
      </c>
      <c r="D22" s="13" t="str">
        <f>IF(入力!E16="","",入力!E16)</f>
        <v>直美</v>
      </c>
      <c r="E22" s="13" t="str">
        <f>IF(入力!C15="","",入力!C15)</f>
        <v>タカハシ</v>
      </c>
      <c r="F22" s="13" t="str">
        <f>IF(入力!E15="","",入力!E15)</f>
        <v>ナオミ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7176</v>
      </c>
      <c r="P22" s="13">
        <f>IF(入力!G21="","",入力!G21)</f>
        <v>6787</v>
      </c>
      <c r="Q22" s="13"/>
      <c r="R22" s="13" t="str">
        <f>IF(入力!R15="","",入力!R15)</f>
        <v/>
      </c>
      <c r="S22" s="13" t="str">
        <f>IF(入力!W15="","",入力!W15)</f>
        <v/>
      </c>
      <c r="T22" s="13" t="str">
        <f>IF(入力!P16="","",入力!P16)</f>
        <v/>
      </c>
      <c r="U22" s="13" t="str">
        <f>IF(入力!AL15="","",入力!AL15)</f>
        <v/>
      </c>
      <c r="V22" s="13" t="str">
        <f>IF(入力!AK16="","",入力!AK16)</f>
        <v/>
      </c>
      <c r="W22" s="13" t="str">
        <f>IF(入力!AP16="","",入力!AP16)</f>
        <v/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>髙橋</v>
      </c>
      <c r="D23" s="13" t="str">
        <f>IF(入力!$E$14="","",入力!$E$14)</f>
        <v>直美</v>
      </c>
      <c r="E23" s="13" t="str">
        <f>IF(入力!$C$13="","",入力!$C$13)</f>
        <v>タカハシ</v>
      </c>
      <c r="F23" s="13" t="str">
        <f>IF(入力!$E$13="","",入力!$E$13)</f>
        <v>ナオミ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由利</v>
      </c>
      <c r="D24" s="51" t="str">
        <f>VLOOKUP($B$51,$A$53:$F$352,4)</f>
        <v>清香</v>
      </c>
      <c r="E24" s="51" t="str">
        <f>VLOOKUP($B$51,$A$53:$F$352,5)</f>
        <v>ユリ</v>
      </c>
      <c r="F24" s="51" t="str">
        <f>VLOOKUP($B$51,$A$53:$F$352,6)</f>
        <v>サヤカ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111</v>
      </c>
      <c r="B51" s="19">
        <f>IF(入力!Y33="","",入力!Y33)</f>
        <v>3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伊集</v>
      </c>
      <c r="D53" s="13" t="str">
        <f>IF(入力!E26="","",入力!E26)</f>
        <v>乙葉</v>
      </c>
      <c r="E53" s="13" t="str">
        <f>IF(入力!C25="","",入力!C25)</f>
        <v>イジュ</v>
      </c>
      <c r="F53" s="13" t="str">
        <f>IF(入力!E25="","",入力!E25)</f>
        <v>オトハ</v>
      </c>
      <c r="G53" s="13">
        <f>IF(入力!M25="","",入力!M25)</f>
        <v>524162543</v>
      </c>
      <c r="H53" s="13" t="str">
        <f>IF(入力!I25="","",入力!I25)</f>
        <v>千葉市立西の谷小学校</v>
      </c>
      <c r="I53" s="13">
        <f>IF(入力!G25="","",入力!G25)</f>
        <v>6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伊藤</v>
      </c>
      <c r="D54" s="13" t="str">
        <f>IF(入力!E28="","",入力!E28)</f>
        <v>日花里</v>
      </c>
      <c r="E54" s="13" t="str">
        <f>IF(入力!C27="","",入力!C27)</f>
        <v>イトウ</v>
      </c>
      <c r="F54" s="13" t="str">
        <f>IF(入力!E27="","",入力!E27)</f>
        <v>ヒカリ</v>
      </c>
      <c r="G54" s="13">
        <f>IF(入力!M27="","",入力!M27)</f>
        <v>523932673</v>
      </c>
      <c r="H54" s="13" t="str">
        <f>IF(入力!I27="","",入力!I27)</f>
        <v>千葉市立上の台小学校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由利</v>
      </c>
      <c r="D55" s="13" t="str">
        <f>IF(入力!E30="","",入力!E30)</f>
        <v>清香</v>
      </c>
      <c r="E55" s="13" t="str">
        <f>IF(入力!C29="","",入力!C29)</f>
        <v>ユリ</v>
      </c>
      <c r="F55" s="13" t="str">
        <f>IF(入力!E29="","",入力!E29)</f>
        <v>サヤカ</v>
      </c>
      <c r="G55" s="13">
        <f>IF(入力!M29="","",入力!M29)</f>
        <v>520601725</v>
      </c>
      <c r="H55" s="13" t="str">
        <f>IF(入力!I29="","",入力!I29)</f>
        <v>千葉市立花園小学校</v>
      </c>
      <c r="I55" s="13">
        <f>IF(入力!G29="","",入力!G29)</f>
        <v>6</v>
      </c>
      <c r="J55" s="13">
        <f>IF(入力!P29="","",入力!P29)</f>
        <v>160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尾崎</v>
      </c>
      <c r="D56" s="13" t="str">
        <f>IF(入力!E32="","",入力!E32)</f>
        <v>陽香</v>
      </c>
      <c r="E56" s="13" t="str">
        <f>IF(入力!C31="","",入力!C31)</f>
        <v>オザキ</v>
      </c>
      <c r="F56" s="13" t="str">
        <f>IF(入力!E31="","",入力!E31)</f>
        <v>ハルカ</v>
      </c>
      <c r="G56" s="13">
        <f>IF(入力!M31="","",入力!M31)</f>
        <v>523171560</v>
      </c>
      <c r="H56" s="13" t="str">
        <f>IF(入力!I31="","",入力!I31)</f>
        <v>千葉市立真砂西小学校</v>
      </c>
      <c r="I56" s="13">
        <f>IF(入力!G31="","",入力!G31)</f>
        <v>6</v>
      </c>
      <c r="J56" s="13">
        <f>IF(入力!P31="","",入力!P31)</f>
        <v>136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長山</v>
      </c>
      <c r="D57" s="13" t="str">
        <f>IF(入力!E34="","",入力!E34)</f>
        <v>雛乃</v>
      </c>
      <c r="E57" s="13" t="str">
        <f>IF(入力!C33="","",入力!C33)</f>
        <v>ナガヤマ</v>
      </c>
      <c r="F57" s="13" t="str">
        <f>IF(入力!E33="","",入力!E33)</f>
        <v>ヒナノ</v>
      </c>
      <c r="G57" s="13">
        <f>IF(入力!M33="","",入力!M33)</f>
        <v>524659074</v>
      </c>
      <c r="H57" s="13" t="str">
        <f>IF(入力!I33="","",入力!I33)</f>
        <v>千葉市立西の谷小学校</v>
      </c>
      <c r="I57" s="13">
        <f>IF(入力!G33="","",入力!G33)</f>
        <v>6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山本</v>
      </c>
      <c r="D58" s="13" t="str">
        <f>IF(入力!E36="","",入力!E36)</f>
        <v>陽香理</v>
      </c>
      <c r="E58" s="13" t="str">
        <f>IF(入力!C35="","",入力!C35)</f>
        <v>ヤマモト</v>
      </c>
      <c r="F58" s="13" t="str">
        <f>IF(入力!E35="","",入力!E35)</f>
        <v>ヒカリ</v>
      </c>
      <c r="G58" s="13">
        <f>IF(入力!M35="","",入力!M35)</f>
        <v>525229597</v>
      </c>
      <c r="H58" s="13" t="str">
        <f>IF(入力!I35="","",入力!I35)</f>
        <v>千葉市立打瀬小学校</v>
      </c>
      <c r="I58" s="13">
        <f>IF(入力!G35="","",入力!G35)</f>
        <v>6</v>
      </c>
      <c r="J58" s="13">
        <f>IF(入力!P35="","",入力!P35)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原田</v>
      </c>
      <c r="D59" s="13" t="str">
        <f>IF(入力!E38="","",入力!E38)</f>
        <v>花</v>
      </c>
      <c r="E59" s="13" t="str">
        <f>IF(入力!C37="","",入力!C37)</f>
        <v>ハラダ</v>
      </c>
      <c r="F59" s="13" t="str">
        <f>IF(入力!E37="","",入力!E37)</f>
        <v>ハナ</v>
      </c>
      <c r="G59" s="13">
        <f>IF(入力!M37="","",入力!M37)</f>
        <v>525474614</v>
      </c>
      <c r="H59" s="13" t="str">
        <f>IF(入力!I37="","",入力!I37)</f>
        <v>千葉市立幕張南小学校</v>
      </c>
      <c r="I59" s="13">
        <f>IF(入力!G37="","",入力!G37)</f>
        <v>6</v>
      </c>
      <c r="J59" s="13">
        <f>IF(入力!P37="","",入力!P37)</f>
        <v>160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川村</v>
      </c>
      <c r="D60" s="13" t="str">
        <f>IF(入力!E40="","",入力!E40)</f>
        <v>柚陽</v>
      </c>
      <c r="E60" s="13" t="str">
        <f>IF(入力!C39="","",入力!C39)</f>
        <v>カワムラ</v>
      </c>
      <c r="F60" s="13" t="str">
        <f>IF(入力!E39="","",入力!E39)</f>
        <v>ユズヒ</v>
      </c>
      <c r="G60" s="13">
        <f>IF(入力!M39="","",入力!M39)</f>
        <v>522668429</v>
      </c>
      <c r="H60" s="13" t="str">
        <f>IF(入力!I39="","",入力!I39)</f>
        <v>千葉市立磯辺小学校</v>
      </c>
      <c r="I60" s="13">
        <f>IF(入力!G39="","",入力!G39)</f>
        <v>5</v>
      </c>
      <c r="J60" s="13">
        <f>IF(入力!P39="","",入力!P39)</f>
        <v>160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源田</v>
      </c>
      <c r="D61" s="13" t="str">
        <f>IF(入力!E42="","",入力!E42)</f>
        <v>歩</v>
      </c>
      <c r="E61" s="13" t="str">
        <f>IF(入力!C41="","",入力!C41)</f>
        <v>ゲンダ</v>
      </c>
      <c r="F61" s="13" t="str">
        <f>IF(入力!E41="","",入力!E41)</f>
        <v>アユム</v>
      </c>
      <c r="G61" s="13">
        <f>IF(入力!M41="","",入力!M41)</f>
        <v>521220857</v>
      </c>
      <c r="H61" s="13" t="str">
        <f>IF(入力!I41="","",入力!I41)</f>
        <v>千葉市立千草台小学校</v>
      </c>
      <c r="I61" s="13">
        <f>IF(入力!G41="","",入力!G41)</f>
        <v>6</v>
      </c>
      <c r="J61" s="13">
        <f>IF(入力!P41="","",入力!P41)</f>
        <v>148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石井</v>
      </c>
      <c r="D62" s="13" t="str">
        <f>IF(入力!E44="","",入力!E44)</f>
        <v>陽人</v>
      </c>
      <c r="E62" s="13" t="str">
        <f>IF(入力!C43="","",入力!C43)</f>
        <v>イシイ</v>
      </c>
      <c r="F62" s="13" t="str">
        <f>IF(入力!E43="","",入力!E43)</f>
        <v>ハルト</v>
      </c>
      <c r="G62" s="13">
        <f>IF(入力!M43="","",入力!M43)</f>
        <v>524293827</v>
      </c>
      <c r="H62" s="13" t="str">
        <f>IF(入力!I43="","",入力!I43)</f>
        <v>千葉市立打瀬小学校</v>
      </c>
      <c r="I62" s="13">
        <f>IF(入力!G43="","",入力!G43)</f>
        <v>4</v>
      </c>
      <c r="J62" s="13">
        <f>IF(入力!P43="","",入力!P43)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三谷</v>
      </c>
      <c r="D63" s="13" t="str">
        <f>IF(入力!E46="","",入力!E46)</f>
        <v>茉梨子</v>
      </c>
      <c r="E63" s="13" t="str">
        <f>IF(入力!C45="","",入力!C45)</f>
        <v>ミタニ</v>
      </c>
      <c r="F63" s="13" t="str">
        <f>IF(入力!E45="","",入力!E45)</f>
        <v>マリコ</v>
      </c>
      <c r="G63" s="13">
        <f>IF(入力!M45="","",入力!M45)</f>
        <v>525331276</v>
      </c>
      <c r="H63" s="13" t="str">
        <f>IF(入力!I45="","",入力!I45)</f>
        <v>千葉市立磯辺小学校</v>
      </c>
      <c r="I63" s="13">
        <f>IF(入力!G45="","",入力!G45)</f>
        <v>5</v>
      </c>
      <c r="J63" s="13">
        <f>IF(入力!P45="","",入力!P45)</f>
        <v>139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木地谷</v>
      </c>
      <c r="D64" s="13" t="str">
        <f>IF(入力!E48="","",入力!E48)</f>
        <v>柚花</v>
      </c>
      <c r="E64" s="13" t="str">
        <f>IF(入力!C47="","",入力!C47)</f>
        <v>キジタニ</v>
      </c>
      <c r="F64" s="13" t="str">
        <f>IF(入力!E47="","",入力!E47)</f>
        <v>ユズカ</v>
      </c>
      <c r="G64" s="13">
        <f>IF(入力!M47="","",入力!M47)</f>
        <v>525331108</v>
      </c>
      <c r="H64" s="13" t="str">
        <f>IF(入力!I47="","",入力!I47)</f>
        <v>千葉市立磯辺第三小学校</v>
      </c>
      <c r="I64" s="13">
        <f>IF(入力!G47="","",入力!G47)</f>
        <v>5</v>
      </c>
      <c r="J64" s="13">
        <f>IF(入力!P47="","",入力!P47)</f>
        <v>137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NAOMI TAKAHASHI</cp:lastModifiedBy>
  <cp:revision/>
  <dcterms:created xsi:type="dcterms:W3CDTF">2014-04-05T09:56:00Z</dcterms:created>
  <dcterms:modified xsi:type="dcterms:W3CDTF">2025-09-11T13:00:32Z</dcterms:modified>
  <cp:category/>
  <cp:contentStatus/>
</cp:coreProperties>
</file>