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工業株式会社\Downloads\"/>
    </mc:Choice>
  </mc:AlternateContent>
  <workbookProtection lockStructure="1"/>
  <bookViews>
    <workbookView xWindow="0" yWindow="0" windowWidth="28800" windowHeight="1218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<sst xmlns="http://schemas.openxmlformats.org/spreadsheetml/2006/main" count="304" uniqueCount="233">
  <si>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</si>
  <si>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</si>
  <si>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</si>
  <si>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</si>
  <si>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</si>
  <si>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</si>
  <si>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</si>
  <si>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</si>
  <si>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</si>
  <si>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</si>
  <si>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</si>
  <si>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</si>
  <si>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</si>
  <si>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</si>
  <si>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</si>
  <si>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</si>
  <si>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</si>
  <si>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</si>
  <si>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</si>
  <si>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</si>
  <si>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</si>
  <si>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</si>
  <si>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</si>
  <si>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</si>
  <si>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</si>
  <si>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</si>
  <si>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</si>
  <si>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</si>
  <si>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</si>
  <si>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</si>
  <si>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</si>
  <si>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</si>
  <si>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</si>
  <si>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</si>
  <si>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</si>
  <si>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</si>
  <si>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</si>
  <si>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</si>
  <si>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</si>
  <si>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</si>
  <si>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</si>
  <si>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</si>
  <si>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</si>
  <si>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</si>
  <si>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</si>
  <si>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</si>
  <si>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</si>
  <si>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</si>
  <si>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</si>
  <si>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</si>
  <si>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</si>
  <si>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</si>
  <si>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</si>
  <si>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</si>
  <si>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</si>
  <si>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</si>
  <si>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</si>
  <si>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</si>
  <si>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</si>
  <si>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</si>
  <si>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</si>
  <si>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</si>
  <si>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</si>
  <si>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</si>
  <si>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</si>
  <si>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</si>
  <si>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</si>
  <si>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</si>
  <si>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</si>
  <si>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</si>
  <si>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</si>
  <si>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</si>
  <si>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</si>
  <si>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</si>
  <si>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</si>
  <si>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</si>
  <si>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</si>
  <si>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</si>
  <si>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</si>
  <si>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</si>
  <si>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</si>
  <si>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</si>
  <si>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</si>
  <si>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</si>
  <si>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</si>
  <si>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</si>
  <si>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</si>
  <si>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</si>
  <si>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</si>
  <si>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</si>
  <si>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</si>
  <si>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</si>
  <si>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</si>
  <si>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</si>
  <si>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</si>
  <si>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</si>
  <si>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</si>
  <si>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</si>
  <si>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</si>
  <si>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</si>
  <si>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</si>
  <si>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</si>
  <si>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</si>
  <si>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</si>
  <si>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</si>
  <si>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</si>
  <si>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</si>
  <si>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</si>
  <si>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</si>
  <si>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</si>
  <si>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</si>
  <si>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</si>
  <si>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</si>
  <si>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</si>
  <si>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</si>
  <si>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</si>
  <si>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</si>
  <si>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</si>
  <si>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</si>
  <si>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</si>
  <si>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</si>
  <si>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</si>
  <si>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</si>
  <si>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</si>
  <si>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</si>
  <si>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</si>
  <si>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</si>
  <si>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</si>
  <si>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</si>
  <si>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</si>
  <si>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</si>
  <si>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</si>
  <si>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phoneticPr fontId="2"/>
  </si>
  <si>
    <t>ジョウサイジュニアバレーボールクラブ</t>
    <phoneticPr fontId="2"/>
  </si>
  <si>
    <t xml:space="preserve">	435114484</t>
    <phoneticPr fontId="2"/>
  </si>
  <si>
    <t>千葉県東金市</t>
    <rPh sb="0" eb="3">
      <t>チバケン</t>
    </rPh>
    <rPh sb="3" eb="6">
      <t>トウガネシ</t>
    </rPh>
    <phoneticPr fontId="2"/>
  </si>
  <si>
    <t>福俵</t>
    <rPh sb="0" eb="2">
      <t>フクタワラ</t>
    </rPh>
    <phoneticPr fontId="2"/>
  </si>
  <si>
    <t>JR東金</t>
    <rPh sb="2" eb="4">
      <t>トウガネ</t>
    </rPh>
    <phoneticPr fontId="2"/>
  </si>
  <si>
    <t>小笠原</t>
    <phoneticPr fontId="2"/>
  </si>
  <si>
    <t>武也</t>
    <phoneticPr fontId="2"/>
  </si>
  <si>
    <t>オガサワラ</t>
    <phoneticPr fontId="2"/>
  </si>
  <si>
    <t>タケヤ</t>
    <phoneticPr fontId="2"/>
  </si>
  <si>
    <t>大木</t>
    <phoneticPr fontId="2"/>
  </si>
  <si>
    <t>一誠</t>
    <phoneticPr fontId="2"/>
  </si>
  <si>
    <t>オオキ</t>
    <phoneticPr fontId="2"/>
  </si>
  <si>
    <t>カズマサ</t>
    <phoneticPr fontId="2"/>
  </si>
  <si>
    <t>安齋</t>
    <phoneticPr fontId="2"/>
  </si>
  <si>
    <t>真紀</t>
    <phoneticPr fontId="2"/>
  </si>
  <si>
    <t>アンザイ</t>
    <phoneticPr fontId="2"/>
  </si>
  <si>
    <t>マキ</t>
    <phoneticPr fontId="2"/>
  </si>
  <si>
    <t>0463348</t>
    <phoneticPr fontId="2"/>
  </si>
  <si>
    <t>槌屋</t>
    <phoneticPr fontId="2"/>
  </si>
  <si>
    <t>瞳</t>
    <phoneticPr fontId="2"/>
  </si>
  <si>
    <t>ツチヤ</t>
    <phoneticPr fontId="2"/>
  </si>
  <si>
    <t>ヒトミ</t>
    <phoneticPr fontId="2"/>
  </si>
  <si>
    <t>283</t>
    <phoneticPr fontId="2"/>
  </si>
  <si>
    <t>0816</t>
    <phoneticPr fontId="2"/>
  </si>
  <si>
    <t>090</t>
    <phoneticPr fontId="2"/>
  </si>
  <si>
    <t>千葉県東金市西福俵104-8</t>
    <rPh sb="0" eb="3">
      <t>チバケン</t>
    </rPh>
    <phoneticPr fontId="2"/>
  </si>
  <si>
    <t>千葉県東金市西福俵69-4</t>
    <rPh sb="0" eb="3">
      <t>チバケン</t>
    </rPh>
    <phoneticPr fontId="2"/>
  </si>
  <si>
    <t>6035</t>
    <phoneticPr fontId="2"/>
  </si>
  <si>
    <t>6433</t>
    <phoneticPr fontId="2"/>
  </si>
  <si>
    <t>0803</t>
    <phoneticPr fontId="2"/>
  </si>
  <si>
    <t>千葉県東金市日吉台1-8-6</t>
    <rPh sb="0" eb="3">
      <t>チバケン</t>
    </rPh>
    <phoneticPr fontId="2"/>
  </si>
  <si>
    <t>080</t>
    <phoneticPr fontId="2"/>
  </si>
  <si>
    <t>7225</t>
    <phoneticPr fontId="2"/>
  </si>
  <si>
    <t>3503</t>
    <phoneticPr fontId="2"/>
  </si>
  <si>
    <t>千葉県東金市西福俵69-4</t>
    <phoneticPr fontId="2"/>
  </si>
  <si>
    <t>0475</t>
    <phoneticPr fontId="2"/>
  </si>
  <si>
    <t>50</t>
    <phoneticPr fontId="2"/>
  </si>
  <si>
    <t>6969</t>
    <phoneticPr fontId="2"/>
  </si>
  <si>
    <t>景花</t>
    <phoneticPr fontId="2"/>
  </si>
  <si>
    <t>石井</t>
    <phoneticPr fontId="2"/>
  </si>
  <si>
    <t>璃美</t>
    <phoneticPr fontId="2"/>
  </si>
  <si>
    <t>ケイカ</t>
    <phoneticPr fontId="2"/>
  </si>
  <si>
    <t>イシイ</t>
    <phoneticPr fontId="2"/>
  </si>
  <si>
    <t>リミ</t>
    <phoneticPr fontId="2"/>
  </si>
  <si>
    <t>東金市立城西小学校</t>
    <rPh sb="0" eb="4">
      <t>トウガネシリツ</t>
    </rPh>
    <rPh sb="4" eb="7">
      <t>ジョウサイショウ</t>
    </rPh>
    <rPh sb="7" eb="9">
      <t>ガッコウ</t>
    </rPh>
    <phoneticPr fontId="2"/>
  </si>
  <si>
    <t>東金市立鴇嶺小学校</t>
    <rPh sb="0" eb="4">
      <t>トウガネシリツ</t>
    </rPh>
    <rPh sb="7" eb="9">
      <t>ガッコウ</t>
    </rPh>
    <phoneticPr fontId="2"/>
  </si>
  <si>
    <t>石井</t>
    <rPh sb="0" eb="2">
      <t>イシイ</t>
    </rPh>
    <phoneticPr fontId="2"/>
  </si>
  <si>
    <t>雅</t>
    <rPh sb="0" eb="1">
      <t>ミヤビ</t>
    </rPh>
    <phoneticPr fontId="2"/>
  </si>
  <si>
    <t>ミヤビ</t>
    <phoneticPr fontId="2"/>
  </si>
  <si>
    <t>八街市立八街東小学校</t>
    <rPh sb="0" eb="3">
      <t>ヤチマタシ</t>
    </rPh>
    <rPh sb="3" eb="4">
      <t>リツ</t>
    </rPh>
    <rPh sb="4" eb="6">
      <t>ヤチマタ</t>
    </rPh>
    <rPh sb="6" eb="7">
      <t>ヒガシ</t>
    </rPh>
    <rPh sb="7" eb="10">
      <t>ショウガッコウ</t>
    </rPh>
    <phoneticPr fontId="2"/>
  </si>
  <si>
    <t>中村</t>
    <phoneticPr fontId="2"/>
  </si>
  <si>
    <t>茉央</t>
    <phoneticPr fontId="2"/>
  </si>
  <si>
    <t>ナカムラ</t>
    <phoneticPr fontId="2"/>
  </si>
  <si>
    <t>マオ</t>
    <phoneticPr fontId="2"/>
  </si>
  <si>
    <t>新庄</t>
    <phoneticPr fontId="2"/>
  </si>
  <si>
    <t>彩梅</t>
    <phoneticPr fontId="2"/>
  </si>
  <si>
    <t>シンジョウ</t>
    <phoneticPr fontId="2"/>
  </si>
  <si>
    <t>アヤメ</t>
    <phoneticPr fontId="2"/>
  </si>
  <si>
    <t>近藤</t>
    <phoneticPr fontId="2"/>
  </si>
  <si>
    <t>愛依</t>
    <phoneticPr fontId="2"/>
  </si>
  <si>
    <t>コンドウ</t>
    <phoneticPr fontId="2"/>
  </si>
  <si>
    <t>メイ</t>
    <phoneticPr fontId="2"/>
  </si>
  <si>
    <t>早川</t>
    <phoneticPr fontId="2"/>
  </si>
  <si>
    <t>明里</t>
    <phoneticPr fontId="2"/>
  </si>
  <si>
    <t>ハヤカワ</t>
    <phoneticPr fontId="2"/>
  </si>
  <si>
    <t>アカリ</t>
    <phoneticPr fontId="2"/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</si>
  <si>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</si>
  <si>
    <t>石田</t>
    <phoneticPr fontId="2"/>
  </si>
  <si>
    <t>優羽奈</t>
    <phoneticPr fontId="2"/>
  </si>
  <si>
    <t>イシダ</t>
    <phoneticPr fontId="2"/>
  </si>
  <si>
    <t>ユウナ</t>
    <phoneticPr fontId="2"/>
  </si>
  <si>
    <t>心優</t>
    <phoneticPr fontId="2"/>
  </si>
  <si>
    <t>ミユ</t>
    <phoneticPr fontId="2"/>
  </si>
  <si>
    <t>東金市立日吉台小学校</t>
    <rPh sb="0" eb="4">
      <t>トウガネシリツ</t>
    </rPh>
    <rPh sb="4" eb="6">
      <t>ヒヨシ</t>
    </rPh>
    <rPh sb="6" eb="7">
      <t>ダイ</t>
    </rPh>
    <rPh sb="7" eb="10">
      <t>ショウガッコウ</t>
    </rPh>
    <phoneticPr fontId="2"/>
  </si>
  <si>
    <t>片倉</t>
    <phoneticPr fontId="2"/>
  </si>
  <si>
    <t>優咲</t>
    <phoneticPr fontId="2"/>
  </si>
  <si>
    <t>カタクラ</t>
    <phoneticPr fontId="2"/>
  </si>
  <si>
    <t>ユウキ</t>
    <phoneticPr fontId="2"/>
  </si>
  <si>
    <t>なづは</t>
    <phoneticPr fontId="2"/>
  </si>
  <si>
    <t>小島</t>
    <phoneticPr fontId="2"/>
  </si>
  <si>
    <t>コジマ</t>
    <phoneticPr fontId="2"/>
  </si>
  <si>
    <t>ナヅハ</t>
    <phoneticPr fontId="2"/>
  </si>
  <si>
    <t>山武市立山武北小学校</t>
    <rPh sb="0" eb="3">
      <t>サンムシ</t>
    </rPh>
    <rPh sb="3" eb="4">
      <t>リツ</t>
    </rPh>
    <rPh sb="4" eb="6">
      <t>サンム</t>
    </rPh>
    <rPh sb="6" eb="7">
      <t>キタ</t>
    </rPh>
    <rPh sb="7" eb="10">
      <t>ショウガッコウ</t>
    </rPh>
    <phoneticPr fontId="2"/>
  </si>
  <si>
    <t>佐藤</t>
    <phoneticPr fontId="2"/>
  </si>
  <si>
    <t>サトウ</t>
    <phoneticPr fontId="2"/>
  </si>
  <si>
    <t>ミレイ</t>
    <phoneticPr fontId="2"/>
  </si>
  <si>
    <t>みれい</t>
    <phoneticPr fontId="2"/>
  </si>
  <si>
    <t>東金市立鴇嶺小学校</t>
    <phoneticPr fontId="2"/>
  </si>
  <si>
    <t>佐久間</t>
    <phoneticPr fontId="2"/>
  </si>
  <si>
    <t>凪咲</t>
    <phoneticPr fontId="2"/>
  </si>
  <si>
    <t>サクマ</t>
    <phoneticPr fontId="2"/>
  </si>
  <si>
    <t>ナギサ</t>
    <phoneticPr fontId="2"/>
  </si>
  <si>
    <t>浪川</t>
    <phoneticPr fontId="2"/>
  </si>
  <si>
    <t>紗希</t>
    <phoneticPr fontId="2"/>
  </si>
  <si>
    <t>ナミカワ</t>
    <phoneticPr fontId="2"/>
  </si>
  <si>
    <t>サキ</t>
    <phoneticPr fontId="2"/>
  </si>
  <si>
    <t>東金市立城西小学校</t>
    <phoneticPr fontId="2"/>
  </si>
  <si>
    <t>①</t>
    <phoneticPr fontId="2"/>
  </si>
  <si>
    <t>0404160</t>
    <phoneticPr fontId="2"/>
  </si>
  <si>
    <t>小柄なチームだけど、皆でつないで声を出して、ほかのチームに負けない城西魂を見せたいです。パワー！！！！！</t>
    <rPh sb="0" eb="2">
      <t>コガラ</t>
    </rPh>
    <rPh sb="10" eb="11">
      <t>ミンナ</t>
    </rPh>
    <rPh sb="16" eb="17">
      <t>コエ</t>
    </rPh>
    <rPh sb="18" eb="19">
      <t>ダ</t>
    </rPh>
    <rPh sb="29" eb="30">
      <t>マ</t>
    </rPh>
    <rPh sb="33" eb="36">
      <t>ジョウサイダマシイ</t>
    </rPh>
    <rPh sb="37" eb="38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</si>
</sst>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HG丸ｺﾞｼｯｸM-PRO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6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5" customHeight="1">
      <c r="A2" s="120" t="s">
        <v>121</v>
      </c>
      <c r="B2" s="121"/>
      <c r="C2" s="122" t="s">
        <v>133</v>
      </c>
      <c r="D2" s="123"/>
      <c r="E2" s="123"/>
      <c r="F2" s="123"/>
      <c r="G2" s="123"/>
      <c r="H2" s="123"/>
      <c r="I2" s="124"/>
      <c r="J2" s="94" t="s">
        <v>119</v>
      </c>
      <c r="K2" s="223"/>
      <c r="L2" s="223"/>
      <c r="M2" s="223"/>
      <c r="N2" s="223"/>
      <c r="O2" s="224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132</v>
      </c>
      <c r="D3" s="128"/>
      <c r="E3" s="128"/>
      <c r="F3" s="128"/>
      <c r="G3" s="128"/>
      <c r="H3" s="128"/>
      <c r="I3" s="129"/>
      <c r="J3" s="220" t="s">
        <v>91</v>
      </c>
      <c r="K3" s="221"/>
      <c r="L3" s="221"/>
      <c r="M3" s="221"/>
      <c r="N3" s="221"/>
      <c r="O3" s="222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 t="s">
        <v>134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0">
        <v>22023</v>
      </c>
      <c r="K5" s="200"/>
      <c r="L5" s="200"/>
      <c r="M5" s="200"/>
      <c r="N5" s="200"/>
      <c r="O5" s="200"/>
      <c r="P5" s="170" t="s">
        <v>137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4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2"/>
      <c r="B7" s="144"/>
      <c r="C7" s="112" t="s">
        <v>140</v>
      </c>
      <c r="D7" s="113"/>
      <c r="E7" s="114" t="s">
        <v>141</v>
      </c>
      <c r="F7" s="115"/>
      <c r="G7" s="202">
        <v>515465604</v>
      </c>
      <c r="H7" s="202"/>
      <c r="I7" s="202"/>
      <c r="J7" s="202"/>
      <c r="K7" s="202"/>
      <c r="L7" s="202"/>
      <c r="M7" s="206" t="s">
        <v>231</v>
      </c>
      <c r="N7" s="202"/>
      <c r="O7" s="202"/>
      <c r="P7" s="175" t="s">
        <v>7</v>
      </c>
      <c r="Q7" s="176"/>
      <c r="R7" s="146" t="s">
        <v>155</v>
      </c>
      <c r="S7" s="146"/>
      <c r="T7" s="146"/>
      <c r="U7" s="146"/>
      <c r="V7" s="27" t="s">
        <v>8</v>
      </c>
      <c r="W7" s="136" t="s">
        <v>156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9</v>
      </c>
      <c r="AL7" s="59" t="s">
        <v>168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2"/>
      <c r="B8" s="144"/>
      <c r="C8" s="116" t="s">
        <v>138</v>
      </c>
      <c r="D8" s="117"/>
      <c r="E8" s="118" t="s">
        <v>139</v>
      </c>
      <c r="F8" s="119"/>
      <c r="G8" s="202"/>
      <c r="H8" s="202"/>
      <c r="I8" s="202"/>
      <c r="J8" s="202"/>
      <c r="K8" s="202"/>
      <c r="L8" s="202"/>
      <c r="M8" s="202"/>
      <c r="N8" s="202"/>
      <c r="O8" s="202"/>
      <c r="P8" s="138" t="s">
        <v>159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0" t="s">
        <v>169</v>
      </c>
      <c r="AL8" s="61"/>
      <c r="AM8" s="61"/>
      <c r="AN8" s="61"/>
      <c r="AO8" s="37" t="s">
        <v>11</v>
      </c>
      <c r="AP8" s="61" t="s">
        <v>170</v>
      </c>
      <c r="AQ8" s="61"/>
      <c r="AR8" s="61"/>
      <c r="AS8" s="62"/>
      <c r="AT8" s="53"/>
    </row>
    <row r="9" spans="1:51" ht="14.45" customHeight="1">
      <c r="A9" s="72" t="s">
        <v>82</v>
      </c>
      <c r="B9" s="144"/>
      <c r="C9" s="112" t="s">
        <v>144</v>
      </c>
      <c r="D9" s="113"/>
      <c r="E9" s="114" t="s">
        <v>145</v>
      </c>
      <c r="F9" s="115"/>
      <c r="G9" s="202">
        <v>515764051</v>
      </c>
      <c r="H9" s="202"/>
      <c r="I9" s="202"/>
      <c r="J9" s="202">
        <v>293186</v>
      </c>
      <c r="K9" s="202"/>
      <c r="L9" s="202"/>
      <c r="M9" s="202"/>
      <c r="N9" s="202"/>
      <c r="O9" s="202"/>
      <c r="P9" s="175" t="s">
        <v>7</v>
      </c>
      <c r="Q9" s="176"/>
      <c r="R9" s="146" t="s">
        <v>155</v>
      </c>
      <c r="S9" s="146"/>
      <c r="T9" s="146"/>
      <c r="U9" s="146"/>
      <c r="V9" s="27" t="s">
        <v>8</v>
      </c>
      <c r="W9" s="136" t="s">
        <v>156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125</v>
      </c>
      <c r="AL9" s="59" t="s">
        <v>157</v>
      </c>
      <c r="AM9" s="59"/>
      <c r="AN9" s="59"/>
      <c r="AO9" s="59"/>
      <c r="AP9" s="59"/>
      <c r="AQ9" s="59"/>
      <c r="AR9" s="59"/>
      <c r="AS9" s="36" t="s">
        <v>126</v>
      </c>
      <c r="AT9" s="54">
        <v>54</v>
      </c>
    </row>
    <row r="10" spans="1:51" ht="18" customHeight="1">
      <c r="A10" s="72"/>
      <c r="B10" s="144"/>
      <c r="C10" s="116" t="s">
        <v>142</v>
      </c>
      <c r="D10" s="117"/>
      <c r="E10" s="118" t="s">
        <v>143</v>
      </c>
      <c r="F10" s="119"/>
      <c r="G10" s="202"/>
      <c r="H10" s="202"/>
      <c r="I10" s="202"/>
      <c r="J10" s="202"/>
      <c r="K10" s="202"/>
      <c r="L10" s="202"/>
      <c r="M10" s="202"/>
      <c r="N10" s="202"/>
      <c r="O10" s="202"/>
      <c r="P10" s="138" t="s">
        <v>158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0" t="s">
        <v>160</v>
      </c>
      <c r="AL10" s="61"/>
      <c r="AM10" s="61"/>
      <c r="AN10" s="61"/>
      <c r="AO10" s="37" t="s">
        <v>127</v>
      </c>
      <c r="AP10" s="61" t="s">
        <v>161</v>
      </c>
      <c r="AQ10" s="61"/>
      <c r="AR10" s="61"/>
      <c r="AS10" s="62"/>
      <c r="AT10" s="54"/>
    </row>
    <row r="11" spans="1:51" ht="14.45" customHeight="1">
      <c r="A11" s="72" t="s">
        <v>83</v>
      </c>
      <c r="B11" s="144"/>
      <c r="C11" s="112" t="s">
        <v>148</v>
      </c>
      <c r="D11" s="113"/>
      <c r="E11" s="114" t="s">
        <v>149</v>
      </c>
      <c r="F11" s="115"/>
      <c r="G11" s="202">
        <v>520837049</v>
      </c>
      <c r="H11" s="202"/>
      <c r="I11" s="202"/>
      <c r="J11" s="202"/>
      <c r="K11" s="202"/>
      <c r="L11" s="202"/>
      <c r="M11" s="206" t="s">
        <v>150</v>
      </c>
      <c r="N11" s="202"/>
      <c r="O11" s="202"/>
      <c r="P11" s="175" t="s">
        <v>7</v>
      </c>
      <c r="Q11" s="176"/>
      <c r="R11" s="146" t="s">
        <v>155</v>
      </c>
      <c r="S11" s="146"/>
      <c r="T11" s="146"/>
      <c r="U11" s="146"/>
      <c r="V11" s="27" t="s">
        <v>8</v>
      </c>
      <c r="W11" s="136" t="s">
        <v>162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125</v>
      </c>
      <c r="AL11" s="59" t="s">
        <v>164</v>
      </c>
      <c r="AM11" s="59"/>
      <c r="AN11" s="59"/>
      <c r="AO11" s="59"/>
      <c r="AP11" s="59"/>
      <c r="AQ11" s="59"/>
      <c r="AR11" s="59"/>
      <c r="AS11" s="36" t="s">
        <v>126</v>
      </c>
      <c r="AT11" s="54">
        <v>45</v>
      </c>
    </row>
    <row r="12" spans="1:51" ht="18" customHeight="1">
      <c r="A12" s="72"/>
      <c r="B12" s="144"/>
      <c r="C12" s="116" t="s">
        <v>146</v>
      </c>
      <c r="D12" s="117"/>
      <c r="E12" s="118" t="s">
        <v>147</v>
      </c>
      <c r="F12" s="119"/>
      <c r="G12" s="202"/>
      <c r="H12" s="202"/>
      <c r="I12" s="202"/>
      <c r="J12" s="202"/>
      <c r="K12" s="202"/>
      <c r="L12" s="202"/>
      <c r="M12" s="202"/>
      <c r="N12" s="202"/>
      <c r="O12" s="202"/>
      <c r="P12" s="138" t="s">
        <v>163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0" t="s">
        <v>165</v>
      </c>
      <c r="AL12" s="61"/>
      <c r="AM12" s="61"/>
      <c r="AN12" s="61"/>
      <c r="AO12" s="37" t="s">
        <v>127</v>
      </c>
      <c r="AP12" s="61" t="s">
        <v>166</v>
      </c>
      <c r="AQ12" s="61"/>
      <c r="AR12" s="61"/>
      <c r="AS12" s="62"/>
      <c r="AT12" s="54"/>
    </row>
    <row r="13" spans="1:51" ht="15" customHeight="1">
      <c r="A13" s="72" t="s">
        <v>84</v>
      </c>
      <c r="B13" s="144"/>
      <c r="C13" s="112" t="s">
        <v>153</v>
      </c>
      <c r="D13" s="113"/>
      <c r="E13" s="114" t="s">
        <v>154</v>
      </c>
      <c r="F13" s="115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2"/>
      <c r="B14" s="144"/>
      <c r="C14" s="116" t="s">
        <v>151</v>
      </c>
      <c r="D14" s="117"/>
      <c r="E14" s="118" t="s">
        <v>152</v>
      </c>
      <c r="F14" s="119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7" t="s">
        <v>98</v>
      </c>
      <c r="B15" s="144"/>
      <c r="C15" s="112" t="s">
        <v>140</v>
      </c>
      <c r="D15" s="113"/>
      <c r="E15" s="114" t="s">
        <v>141</v>
      </c>
      <c r="F15" s="115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6" t="s">
        <v>155</v>
      </c>
      <c r="S15" s="146"/>
      <c r="T15" s="146"/>
      <c r="U15" s="146"/>
      <c r="V15" s="27" t="s">
        <v>8</v>
      </c>
      <c r="W15" s="136" t="s">
        <v>156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125</v>
      </c>
      <c r="AL15" s="59" t="s">
        <v>168</v>
      </c>
      <c r="AM15" s="59"/>
      <c r="AN15" s="59"/>
      <c r="AO15" s="59"/>
      <c r="AP15" s="59"/>
      <c r="AQ15" s="59"/>
      <c r="AR15" s="59"/>
      <c r="AS15" s="36" t="s">
        <v>126</v>
      </c>
      <c r="AT15" s="54">
        <v>48</v>
      </c>
    </row>
    <row r="16" spans="1:51" ht="18" customHeight="1">
      <c r="A16" s="72"/>
      <c r="B16" s="144"/>
      <c r="C16" s="116" t="s">
        <v>138</v>
      </c>
      <c r="D16" s="117"/>
      <c r="E16" s="118" t="s">
        <v>139</v>
      </c>
      <c r="F16" s="119"/>
      <c r="G16" s="205"/>
      <c r="H16" s="205"/>
      <c r="I16" s="205"/>
      <c r="J16" s="205"/>
      <c r="K16" s="205"/>
      <c r="L16" s="205"/>
      <c r="M16" s="205"/>
      <c r="N16" s="205"/>
      <c r="O16" s="205"/>
      <c r="P16" s="138" t="s">
        <v>167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0" t="s">
        <v>169</v>
      </c>
      <c r="AL16" s="61"/>
      <c r="AM16" s="61"/>
      <c r="AN16" s="61"/>
      <c r="AO16" s="37" t="s">
        <v>127</v>
      </c>
      <c r="AP16" s="61" t="s">
        <v>170</v>
      </c>
      <c r="AQ16" s="61"/>
      <c r="AR16" s="61"/>
      <c r="AS16" s="62"/>
      <c r="AT16" s="54"/>
    </row>
    <row r="17" spans="1:46">
      <c r="A17" s="72" t="s">
        <v>0</v>
      </c>
      <c r="B17" s="144"/>
      <c r="C17" s="194" t="str">
        <f>IF(P16="","",P16)</f>
        <v>千葉県東金市西福俵69-4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4"/>
      <c r="C19" s="194" t="str">
        <f>IF(AL15="","",AL15&amp;"-"&amp;AK16&amp;"-"&amp;AP16)</f>
        <v>0475-50-6969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4"/>
      <c r="C21" s="216" t="s">
        <v>157</v>
      </c>
      <c r="D21" s="208"/>
      <c r="E21" s="208">
        <v>1121</v>
      </c>
      <c r="F21" s="208"/>
      <c r="G21" s="208">
        <v>5994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42" t="s">
        <v>86</v>
      </c>
      <c r="C23" s="195" t="s">
        <v>105</v>
      </c>
      <c r="D23" s="196"/>
      <c r="E23" s="197" t="s">
        <v>106</v>
      </c>
      <c r="F23" s="198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4"/>
      <c r="C24" s="183" t="s">
        <v>103</v>
      </c>
      <c r="D24" s="184"/>
      <c r="E24" s="185" t="s">
        <v>104</v>
      </c>
      <c r="F24" s="186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99" t="s">
        <v>230</v>
      </c>
      <c r="C25" s="112" t="s">
        <v>153</v>
      </c>
      <c r="D25" s="113"/>
      <c r="E25" s="114" t="s">
        <v>174</v>
      </c>
      <c r="F25" s="115"/>
      <c r="G25" s="99">
        <v>6</v>
      </c>
      <c r="H25" s="100"/>
      <c r="I25" s="103" t="s">
        <v>177</v>
      </c>
      <c r="J25" s="104"/>
      <c r="K25" s="104"/>
      <c r="L25" s="100"/>
      <c r="M25" s="99">
        <v>516949714</v>
      </c>
      <c r="N25" s="104"/>
      <c r="O25" s="100"/>
      <c r="P25" s="99">
        <v>152</v>
      </c>
      <c r="Q25" s="104"/>
      <c r="R25" s="104"/>
      <c r="S25" s="104"/>
      <c r="T25" s="106"/>
      <c r="U25" s="1"/>
      <c r="V25" s="1"/>
      <c r="W25" s="1"/>
      <c r="X25" s="1"/>
      <c r="Y25" s="210">
        <v>15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151</v>
      </c>
      <c r="D26" s="117"/>
      <c r="E26" s="118" t="s">
        <v>171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175</v>
      </c>
      <c r="D27" s="113"/>
      <c r="E27" s="114" t="s">
        <v>176</v>
      </c>
      <c r="F27" s="115"/>
      <c r="G27" s="99">
        <v>6</v>
      </c>
      <c r="H27" s="100"/>
      <c r="I27" s="103" t="s">
        <v>178</v>
      </c>
      <c r="J27" s="104"/>
      <c r="K27" s="104"/>
      <c r="L27" s="100"/>
      <c r="M27" s="99">
        <v>522724583</v>
      </c>
      <c r="N27" s="104"/>
      <c r="O27" s="100"/>
      <c r="P27" s="99">
        <v>162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172</v>
      </c>
      <c r="D28" s="117"/>
      <c r="E28" s="118" t="s">
        <v>173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175</v>
      </c>
      <c r="D29" s="113"/>
      <c r="E29" s="114" t="s">
        <v>181</v>
      </c>
      <c r="F29" s="115"/>
      <c r="G29" s="99">
        <v>6</v>
      </c>
      <c r="H29" s="100"/>
      <c r="I29" s="103" t="s">
        <v>182</v>
      </c>
      <c r="J29" s="104"/>
      <c r="K29" s="104"/>
      <c r="L29" s="100"/>
      <c r="M29" s="99">
        <v>522800881</v>
      </c>
      <c r="N29" s="104"/>
      <c r="O29" s="100"/>
      <c r="P29" s="99">
        <v>151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179</v>
      </c>
      <c r="D30" s="117"/>
      <c r="E30" s="118" t="s">
        <v>180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185</v>
      </c>
      <c r="D31" s="113"/>
      <c r="E31" s="114" t="s">
        <v>186</v>
      </c>
      <c r="F31" s="115"/>
      <c r="G31" s="99">
        <v>6</v>
      </c>
      <c r="H31" s="100"/>
      <c r="I31" s="103" t="s">
        <v>177</v>
      </c>
      <c r="J31" s="104"/>
      <c r="K31" s="104"/>
      <c r="L31" s="100"/>
      <c r="M31" s="99">
        <v>519917318</v>
      </c>
      <c r="N31" s="104"/>
      <c r="O31" s="100"/>
      <c r="P31" s="99">
        <v>148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183</v>
      </c>
      <c r="D32" s="117"/>
      <c r="E32" s="118" t="s">
        <v>184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189</v>
      </c>
      <c r="D33" s="113"/>
      <c r="E33" s="114" t="s">
        <v>190</v>
      </c>
      <c r="F33" s="115"/>
      <c r="G33" s="99">
        <v>5</v>
      </c>
      <c r="H33" s="100"/>
      <c r="I33" s="103" t="s">
        <v>177</v>
      </c>
      <c r="J33" s="104"/>
      <c r="K33" s="104"/>
      <c r="L33" s="100"/>
      <c r="M33" s="99">
        <v>518135997</v>
      </c>
      <c r="N33" s="104"/>
      <c r="O33" s="100"/>
      <c r="P33" s="99">
        <v>138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04"/>
      <c r="AA33" s="104"/>
      <c r="AB33" s="104"/>
      <c r="AC33" s="104"/>
      <c r="AD33" s="104"/>
      <c r="AE33" s="104"/>
      <c r="AF33" s="104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187</v>
      </c>
      <c r="D34" s="117"/>
      <c r="E34" s="118" t="s">
        <v>188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193</v>
      </c>
      <c r="D35" s="113"/>
      <c r="E35" s="114" t="s">
        <v>194</v>
      </c>
      <c r="F35" s="115"/>
      <c r="G35" s="99">
        <v>5</v>
      </c>
      <c r="H35" s="100"/>
      <c r="I35" s="103" t="s">
        <v>177</v>
      </c>
      <c r="J35" s="104"/>
      <c r="K35" s="104"/>
      <c r="L35" s="100"/>
      <c r="M35" s="99">
        <v>521535814</v>
      </c>
      <c r="N35" s="104"/>
      <c r="O35" s="100"/>
      <c r="P35" s="99">
        <v>142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6" t="s">
        <v>191</v>
      </c>
      <c r="D36" s="117"/>
      <c r="E36" s="118" t="s">
        <v>192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197</v>
      </c>
      <c r="D37" s="113"/>
      <c r="E37" s="114" t="s">
        <v>198</v>
      </c>
      <c r="F37" s="115"/>
      <c r="G37" s="99">
        <v>6</v>
      </c>
      <c r="H37" s="100"/>
      <c r="I37" s="103" t="s">
        <v>199</v>
      </c>
      <c r="J37" s="104"/>
      <c r="K37" s="104"/>
      <c r="L37" s="100"/>
      <c r="M37" s="99">
        <v>519028281</v>
      </c>
      <c r="N37" s="104"/>
      <c r="O37" s="100"/>
      <c r="P37" s="99">
        <v>157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195</v>
      </c>
      <c r="D38" s="117"/>
      <c r="E38" s="118" t="s">
        <v>196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202</v>
      </c>
      <c r="D39" s="113"/>
      <c r="E39" s="114" t="s">
        <v>203</v>
      </c>
      <c r="F39" s="115"/>
      <c r="G39" s="99">
        <v>6</v>
      </c>
      <c r="H39" s="100"/>
      <c r="I39" s="103" t="s">
        <v>178</v>
      </c>
      <c r="J39" s="104"/>
      <c r="K39" s="104"/>
      <c r="L39" s="100"/>
      <c r="M39" s="99">
        <v>521896571</v>
      </c>
      <c r="N39" s="104"/>
      <c r="O39" s="100"/>
      <c r="P39" s="99">
        <v>156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200</v>
      </c>
      <c r="D40" s="117"/>
      <c r="E40" s="118" t="s">
        <v>201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148</v>
      </c>
      <c r="D41" s="113"/>
      <c r="E41" s="114" t="s">
        <v>205</v>
      </c>
      <c r="F41" s="115"/>
      <c r="G41" s="99">
        <v>6</v>
      </c>
      <c r="H41" s="100"/>
      <c r="I41" s="103" t="s">
        <v>206</v>
      </c>
      <c r="J41" s="104"/>
      <c r="K41" s="104"/>
      <c r="L41" s="100"/>
      <c r="M41" s="99">
        <v>519917301</v>
      </c>
      <c r="N41" s="104"/>
      <c r="O41" s="100"/>
      <c r="P41" s="99">
        <v>146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146</v>
      </c>
      <c r="D42" s="117"/>
      <c r="E42" s="118" t="s">
        <v>204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209</v>
      </c>
      <c r="D43" s="113"/>
      <c r="E43" s="114" t="s">
        <v>210</v>
      </c>
      <c r="F43" s="115"/>
      <c r="G43" s="99">
        <v>6</v>
      </c>
      <c r="H43" s="100"/>
      <c r="I43" s="103" t="s">
        <v>177</v>
      </c>
      <c r="J43" s="104"/>
      <c r="K43" s="104"/>
      <c r="L43" s="100"/>
      <c r="M43" s="99">
        <v>521634364</v>
      </c>
      <c r="N43" s="104"/>
      <c r="O43" s="100"/>
      <c r="P43" s="99">
        <v>143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207</v>
      </c>
      <c r="D44" s="117"/>
      <c r="E44" s="118" t="s">
        <v>208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213</v>
      </c>
      <c r="D45" s="113"/>
      <c r="E45" s="114" t="s">
        <v>214</v>
      </c>
      <c r="F45" s="115"/>
      <c r="G45" s="99">
        <v>5</v>
      </c>
      <c r="H45" s="100"/>
      <c r="I45" s="103" t="s">
        <v>215</v>
      </c>
      <c r="J45" s="104"/>
      <c r="K45" s="104"/>
      <c r="L45" s="100"/>
      <c r="M45" s="99">
        <v>520837100</v>
      </c>
      <c r="N45" s="104"/>
      <c r="O45" s="100"/>
      <c r="P45" s="99">
        <v>143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212</v>
      </c>
      <c r="D46" s="117"/>
      <c r="E46" s="118" t="s">
        <v>211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217</v>
      </c>
      <c r="D47" s="113"/>
      <c r="E47" s="114" t="s">
        <v>218</v>
      </c>
      <c r="F47" s="115"/>
      <c r="G47" s="99">
        <v>5</v>
      </c>
      <c r="H47" s="100"/>
      <c r="I47" s="103" t="s">
        <v>220</v>
      </c>
      <c r="J47" s="104"/>
      <c r="K47" s="104"/>
      <c r="L47" s="100"/>
      <c r="M47" s="99">
        <v>520837117</v>
      </c>
      <c r="N47" s="104"/>
      <c r="O47" s="100"/>
      <c r="P47" s="99">
        <v>136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 t="s">
        <v>216</v>
      </c>
      <c r="D48" s="191"/>
      <c r="E48" s="192" t="s">
        <v>219</v>
      </c>
      <c r="F48" s="193"/>
      <c r="G48" s="174"/>
      <c r="H48" s="187"/>
      <c r="I48" s="174"/>
      <c r="J48" s="134"/>
      <c r="K48" s="134"/>
      <c r="L48" s="187"/>
      <c r="M48" s="174"/>
      <c r="N48" s="134"/>
      <c r="O48" s="187"/>
      <c r="P48" s="174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 t="s">
        <v>223</v>
      </c>
      <c r="D49" s="76"/>
      <c r="E49" s="77" t="s">
        <v>224</v>
      </c>
      <c r="F49" s="78"/>
      <c r="G49" s="63">
        <v>5</v>
      </c>
      <c r="H49" s="65"/>
      <c r="I49" s="85" t="s">
        <v>220</v>
      </c>
      <c r="J49" s="64"/>
      <c r="K49" s="64"/>
      <c r="L49" s="65"/>
      <c r="M49" s="63">
        <v>520837124</v>
      </c>
      <c r="N49" s="64"/>
      <c r="O49" s="65"/>
      <c r="P49" s="63">
        <v>140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 t="s">
        <v>221</v>
      </c>
      <c r="D50" s="80"/>
      <c r="E50" s="81" t="s">
        <v>222</v>
      </c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75" t="s">
        <v>227</v>
      </c>
      <c r="D51" s="76"/>
      <c r="E51" s="77" t="s">
        <v>228</v>
      </c>
      <c r="F51" s="78"/>
      <c r="G51" s="63">
        <v>4</v>
      </c>
      <c r="H51" s="65"/>
      <c r="I51" s="85" t="s">
        <v>229</v>
      </c>
      <c r="J51" s="64"/>
      <c r="K51" s="64"/>
      <c r="L51" s="65"/>
      <c r="M51" s="63">
        <v>520837131</v>
      </c>
      <c r="N51" s="64"/>
      <c r="O51" s="65"/>
      <c r="P51" s="63">
        <v>138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 t="s">
        <v>225</v>
      </c>
      <c r="D52" s="91"/>
      <c r="E52" s="92" t="s">
        <v>226</v>
      </c>
      <c r="F52" s="93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0" t="s">
        <v>232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52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15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 t="str">
        <f>IF(入力!C4="","",入力!C4)</f>
        <v xml:space="preserve">	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0475</v>
      </c>
      <c r="V16" s="13" t="str">
        <f>IF(入力!AK8="","",入力!AK8)</f>
        <v>50</v>
      </c>
      <c r="W16" s="13" t="str">
        <f>IF(入力!AP8="","",入力!AP8)</f>
        <v>6969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大木</v>
      </c>
      <c r="D17" s="13" t="str">
        <f>IF(入力!E10="","",入力!E10)</f>
        <v>一誠</v>
      </c>
      <c r="E17" s="13" t="str">
        <f>IF(入力!C9="","",入力!C9)</f>
        <v>オオキ</v>
      </c>
      <c r="F17" s="13" t="str">
        <f>IF(入力!E9="","",入力!E9)</f>
        <v>カズマサ</v>
      </c>
      <c r="G17" s="13">
        <f>IF(入力!G9="","",入力!G9)</f>
        <v>515764051</v>
      </c>
      <c r="H17" s="13">
        <f>IF(入力!J9="","",入力!J9)</f>
        <v>293186</v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0816</v>
      </c>
      <c r="T17" s="13" t="str">
        <f>IF(入力!P10="","",入力!P10)</f>
        <v>千葉県東金市西福俵104-8</v>
      </c>
      <c r="U17" s="13" t="str">
        <f>IF(入力!AL9="","",入力!AL9)</f>
        <v>090</v>
      </c>
      <c r="V17" s="13" t="str">
        <f>IF(入力!AK10="","",入力!AK10)</f>
        <v>6035</v>
      </c>
      <c r="W17" s="13" t="str">
        <f>IF(入力!AP10="","",入力!AP10)</f>
        <v>6433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安齋</v>
      </c>
      <c r="D20" s="13" t="str">
        <f>IF(入力!E12="","",入力!E12)</f>
        <v>真紀</v>
      </c>
      <c r="E20" s="13" t="str">
        <f>IF(入力!C11="","",入力!C11)</f>
        <v>アンザイ</v>
      </c>
      <c r="F20" s="13" t="str">
        <f>IF(入力!E11="","",入力!E11)</f>
        <v>マキ</v>
      </c>
      <c r="G20" s="13">
        <f>IF(入力!G11="","",入力!G11)</f>
        <v>520837049</v>
      </c>
      <c r="H20" s="13" t="str">
        <f>IF(入力!J11="","",入力!J11)</f>
        <v/>
      </c>
      <c r="I20" s="13" t="str">
        <f>IF(入力!M11="","",入力!M11)</f>
        <v>0463348</v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0803</v>
      </c>
      <c r="T20" s="13" t="str">
        <f>IF(入力!P12="","",入力!P12)</f>
        <v>千葉県東金市日吉台1-8-6</v>
      </c>
      <c r="U20" s="13" t="str">
        <f>IF(入力!AL11="","",入力!AL11)</f>
        <v>080</v>
      </c>
      <c r="V20" s="13" t="str">
        <f>IF(入力!AK12="","",入力!AK12)</f>
        <v>7225</v>
      </c>
      <c r="W20" s="13" t="str">
        <f>IF(入力!AP12="","",入力!AP12)</f>
        <v>3503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0475</v>
      </c>
      <c r="V22" s="13" t="str">
        <f>IF(入力!AK16="","",入力!AK16)</f>
        <v>50</v>
      </c>
      <c r="W22" s="13" t="str">
        <f>IF(入力!AP16="","",入力!AP16)</f>
        <v>6969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槌屋</v>
      </c>
      <c r="D23" s="13" t="str">
        <f>IF(入力!$E$14="","",入力!$E$14)</f>
        <v>瞳</v>
      </c>
      <c r="E23" s="13" t="str">
        <f>IF(入力!$C$13="","",入力!$C$13)</f>
        <v>ツチヤ</v>
      </c>
      <c r="F23" s="13" t="str">
        <f>IF(入力!$E$13="","",入力!$E$13)</f>
        <v>ヒトミ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槌屋</v>
      </c>
      <c r="D24" s="51" t="str">
        <f>VLOOKUP($B$51,$A$53:$F$352,4)</f>
        <v>景花</v>
      </c>
      <c r="E24" s="51" t="str">
        <f>VLOOKUP($B$51,$A$53:$F$352,5)</f>
        <v>ツチヤ</v>
      </c>
      <c r="F24" s="51" t="str">
        <f>VLOOKUP($B$51,$A$53:$F$352,6)</f>
        <v>ケイカ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槌屋</v>
      </c>
      <c r="D53" s="13" t="str">
        <f>IF(入力!E26="","",入力!E26)</f>
        <v>景花</v>
      </c>
      <c r="E53" s="13" t="str">
        <f>IF(入力!C25="","",入力!C25)</f>
        <v>ツチヤ</v>
      </c>
      <c r="F53" s="13" t="str">
        <f>IF(入力!E25="","",入力!E25)</f>
        <v>ケイカ</v>
      </c>
      <c r="G53" s="13">
        <f>IF(入力!M25="","",入力!M25)</f>
        <v>516949714</v>
      </c>
      <c r="H53" s="13" t="str">
        <f>IF(入力!I25="","",入力!I25)</f>
        <v>東金市立城西小学校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石井</v>
      </c>
      <c r="D54" s="13" t="str">
        <f>IF(入力!E28="","",入力!E28)</f>
        <v>璃美</v>
      </c>
      <c r="E54" s="13" t="str">
        <f>IF(入力!C27="","",入力!C27)</f>
        <v>イシイ</v>
      </c>
      <c r="F54" s="13" t="str">
        <f>IF(入力!E27="","",入力!E27)</f>
        <v>リミ</v>
      </c>
      <c r="G54" s="13">
        <f>IF(入力!M27="","",入力!M27)</f>
        <v>522724583</v>
      </c>
      <c r="H54" s="13" t="str">
        <f>IF(入力!I27="","",入力!I27)</f>
        <v>東金市立鴇嶺小学校</v>
      </c>
      <c r="I54" s="13">
        <f>IF(入力!G27="","",入力!G27)</f>
        <v>6</v>
      </c>
      <c r="J54" s="13">
        <f>IF(入力!P27="","",入力!P27)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石井</v>
      </c>
      <c r="D55" s="13" t="str">
        <f>IF(入力!E30="","",入力!E30)</f>
        <v>雅</v>
      </c>
      <c r="E55" s="13" t="str">
        <f>IF(入力!C29="","",入力!C29)</f>
        <v>イシイ</v>
      </c>
      <c r="F55" s="13" t="str">
        <f>IF(入力!E29="","",入力!E29)</f>
        <v>ミヤビ</v>
      </c>
      <c r="G55" s="13">
        <f>IF(入力!M29="","",入力!M29)</f>
        <v>522800881</v>
      </c>
      <c r="H55" s="13" t="str">
        <f>IF(入力!I29="","",入力!I29)</f>
        <v>八街市立八街東小学校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茉央</v>
      </c>
      <c r="E56" s="13" t="str">
        <f>IF(入力!C31="","",入力!C31)</f>
        <v>ナカムラ</v>
      </c>
      <c r="F56" s="13" t="str">
        <f>IF(入力!E31="","",入力!E31)</f>
        <v>マオ</v>
      </c>
      <c r="G56" s="13">
        <f>IF(入力!M31="","",入力!M31)</f>
        <v>519917318</v>
      </c>
      <c r="H56" s="13" t="str">
        <f>IF(入力!I31="","",入力!I31)</f>
        <v>東金市立城西小学校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新庄</v>
      </c>
      <c r="D57" s="13" t="str">
        <f>IF(入力!E34="","",入力!E34)</f>
        <v>彩梅</v>
      </c>
      <c r="E57" s="13" t="str">
        <f>IF(入力!C33="","",入力!C33)</f>
        <v>シンジョウ</v>
      </c>
      <c r="F57" s="13" t="str">
        <f>IF(入力!E33="","",入力!E33)</f>
        <v>アヤメ</v>
      </c>
      <c r="G57" s="13">
        <f>IF(入力!M33="","",入力!M33)</f>
        <v>518135997</v>
      </c>
      <c r="H57" s="13" t="str">
        <f>IF(入力!I33="","",入力!I33)</f>
        <v>東金市立城西小学校</v>
      </c>
      <c r="I57" s="13">
        <f>IF(入力!G33="","",入力!G33)</f>
        <v>5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近藤</v>
      </c>
      <c r="D58" s="13" t="str">
        <f>IF(入力!E36="","",入力!E36)</f>
        <v>愛依</v>
      </c>
      <c r="E58" s="13" t="str">
        <f>IF(入力!C35="","",入力!C35)</f>
        <v>コンドウ</v>
      </c>
      <c r="F58" s="13" t="str">
        <f>IF(入力!E35="","",入力!E35)</f>
        <v>メイ</v>
      </c>
      <c r="G58" s="13">
        <f>IF(入力!M35="","",入力!M35)</f>
        <v>521535814</v>
      </c>
      <c r="H58" s="13" t="str">
        <f>IF(入力!I35="","",入力!I35)</f>
        <v>東金市立城西小学校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早川</v>
      </c>
      <c r="D59" s="13" t="str">
        <f>IF(入力!E38="","",入力!E38)</f>
        <v>明里</v>
      </c>
      <c r="E59" s="13" t="str">
        <f>IF(入力!C37="","",入力!C37)</f>
        <v>ハヤカワ</v>
      </c>
      <c r="F59" s="13" t="str">
        <f>IF(入力!E37="","",入力!E37)</f>
        <v>アカリ</v>
      </c>
      <c r="G59" s="13">
        <f>IF(入力!M37="","",入力!M37)</f>
        <v>519028281</v>
      </c>
      <c r="H59" s="13" t="str">
        <f>IF(入力!I37="","",入力!I37)</f>
        <v>東金市立東小学校</v>
      </c>
      <c r="I59" s="13">
        <f>IF(入力!G37="","",入力!G37)</f>
        <v>6</v>
      </c>
      <c r="J59" s="13">
        <f>IF(入力!P37="","",入力!P37)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優羽奈</v>
      </c>
      <c r="E60" s="13" t="str">
        <f>IF(入力!C39="","",入力!C39)</f>
        <v>イシダ</v>
      </c>
      <c r="F60" s="13" t="str">
        <f>IF(入力!E39="","",入力!E39)</f>
        <v>ユウナ</v>
      </c>
      <c r="G60" s="13">
        <f>IF(入力!M39="","",入力!M39)</f>
        <v>521896571</v>
      </c>
      <c r="H60" s="13" t="str">
        <f>IF(入力!I39="","",入力!I39)</f>
        <v>東金市立鴇嶺小学校</v>
      </c>
      <c r="I60" s="13">
        <f>IF(入力!G39="","",入力!G39)</f>
        <v>6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安齋</v>
      </c>
      <c r="D61" s="13" t="str">
        <f>IF(入力!E42="","",入力!E42)</f>
        <v>心優</v>
      </c>
      <c r="E61" s="13" t="str">
        <f>IF(入力!C41="","",入力!C41)</f>
        <v>アンザイ</v>
      </c>
      <c r="F61" s="13" t="str">
        <f>IF(入力!E41="","",入力!E41)</f>
        <v>ミユ</v>
      </c>
      <c r="G61" s="13">
        <f>IF(入力!M41="","",入力!M41)</f>
        <v>519917301</v>
      </c>
      <c r="H61" s="13" t="str">
        <f>IF(入力!I41="","",入力!I41)</f>
        <v>東金市立日吉台小学校</v>
      </c>
      <c r="I61" s="13">
        <f>IF(入力!G41="","",入力!G41)</f>
        <v>6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片倉</v>
      </c>
      <c r="D62" s="13" t="str">
        <f>IF(入力!E44="","",入力!E44)</f>
        <v>優咲</v>
      </c>
      <c r="E62" s="13" t="str">
        <f>IF(入力!C43="","",入力!C43)</f>
        <v>カタクラ</v>
      </c>
      <c r="F62" s="13" t="str">
        <f>IF(入力!E43="","",入力!E43)</f>
        <v>ユウキ</v>
      </c>
      <c r="G62" s="13">
        <f>IF(入力!M43="","",入力!M43)</f>
        <v>521634364</v>
      </c>
      <c r="H62" s="13" t="str">
        <f>IF(入力!I43="","",入力!I43)</f>
        <v>東金市立城西小学校</v>
      </c>
      <c r="I62" s="13">
        <f>IF(入力!G43="","",入力!G43)</f>
        <v>6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小島</v>
      </c>
      <c r="D63" s="13" t="str">
        <f>IF(入力!E46="","",入力!E46)</f>
        <v>なづは</v>
      </c>
      <c r="E63" s="13" t="str">
        <f>IF(入力!C45="","",入力!C45)</f>
        <v>コジマ</v>
      </c>
      <c r="F63" s="13" t="str">
        <f>IF(入力!E45="","",入力!E45)</f>
        <v>ナヅハ</v>
      </c>
      <c r="G63" s="13">
        <f>IF(入力!M45="","",入力!M45)</f>
        <v>520837100</v>
      </c>
      <c r="H63" s="13" t="str">
        <f>IF(入力!I45="","",入力!I45)</f>
        <v>山武市立山武北小学校</v>
      </c>
      <c r="I63" s="13">
        <f>IF(入力!G45="","",入力!G45)</f>
        <v>5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みれい</v>
      </c>
      <c r="E64" s="13" t="str">
        <f>IF(入力!C47="","",入力!C47)</f>
        <v>サトウ</v>
      </c>
      <c r="F64" s="13" t="str">
        <f>IF(入力!E47="","",入力!E47)</f>
        <v>ミレイ</v>
      </c>
      <c r="G64" s="13">
        <f>IF(入力!M47="","",入力!M47)</f>
        <v>520837117</v>
      </c>
      <c r="H64" s="13" t="str">
        <f>IF(入力!I47="","",入力!I47)</f>
        <v>東金市立鴇嶺小学校</v>
      </c>
      <c r="I64" s="13">
        <f>IF(入力!G47="","",入力!G47)</f>
        <v>5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佐久間</v>
      </c>
      <c r="D65" s="13" t="str">
        <f>IF(入力!E50="","",入力!E50)</f>
        <v>凪咲</v>
      </c>
      <c r="E65" s="13" t="str">
        <f>IF(入力!C49="","",入力!C49)</f>
        <v>サクマ</v>
      </c>
      <c r="F65" s="13" t="str">
        <f>IF(入力!E49="","",入力!E49)</f>
        <v>ナギサ</v>
      </c>
      <c r="G65" s="13">
        <f>IF(入力!M49="","",入力!M49)</f>
        <v>520837124</v>
      </c>
      <c r="H65" s="13" t="str">
        <f>IF(入力!I49="","",入力!I49)</f>
        <v>東金市立鴇嶺小学校</v>
      </c>
      <c r="I65" s="13">
        <f>IF(入力!G49="","",入力!G49)</f>
        <v>5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浪川</v>
      </c>
      <c r="D66" s="13" t="str">
        <f>IF(入力!E52="","",入力!E52)</f>
        <v>紗希</v>
      </c>
      <c r="E66" s="13" t="str">
        <f>IF(入力!C51="","",入力!C51)</f>
        <v>ナミカワ</v>
      </c>
      <c r="F66" s="13" t="str">
        <f>IF(入力!E51="","",入力!E51)</f>
        <v>サキ</v>
      </c>
      <c r="G66" s="13">
        <f>IF(入力!M51="","",入力!M51)</f>
        <v>520837131</v>
      </c>
      <c r="H66" s="13" t="str">
        <f>IF(入力!I51="","",入力!I51)</f>
        <v>東金市立城西小学校</v>
      </c>
      <c r="I66" s="13">
        <f>IF(入力!G51="","",入力!G51)</f>
        <v>4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2022-09-27T05:23:31Z</cp:lastPrinted>
  <dcterms:created xsi:type="dcterms:W3CDTF">2014-04-05T09:56:00Z</dcterms:created>
  <dcterms:modified xsi:type="dcterms:W3CDTF">2022-09-27T14:45:21Z</dcterms:modified>
</cp:coreProperties>
</file>