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林工業株式会社\Downloads\"/>
    </mc:Choice>
  </mc:AlternateContent>
  <workbookProtection lockStructure="1"/>
  <bookViews>
    <workbookView xWindow="0" yWindow="0" windowWidth="14310" windowHeight="1141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<sst xmlns="http://schemas.openxmlformats.org/spreadsheetml/2006/main" count="303" uniqueCount="237">
  <si>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</si>
  <si>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</si>
  <si>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</si>
  <si>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</si>
  <si>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</si>
  <si>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</si>
  <si>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</si>
  <si>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</si>
  <si>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</si>
  <si>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</si>
  <si>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</si>
  <si>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</si>
  <si>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</si>
  <si>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</si>
  <si>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</si>
  <si>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</si>
  <si>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</si>
  <si>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</si>
  <si>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</si>
  <si>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</si>
  <si>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</si>
  <si>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</si>
  <si>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</si>
  <si>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</si>
  <si>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</si>
  <si>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</si>
  <si>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</si>
  <si>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</si>
  <si>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</si>
  <si>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</si>
  <si>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</si>
  <si>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</si>
  <si>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</si>
  <si>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</si>
  <si>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</si>
  <si>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</si>
  <si>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</si>
  <si>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</si>
  <si>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</si>
  <si>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</si>
  <si>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</si>
  <si>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</si>
  <si>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</si>
  <si>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</si>
  <si>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</si>
  <si>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</si>
  <si>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</si>
  <si>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</si>
  <si>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</si>
  <si>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</si>
  <si>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</si>
  <si>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</si>
  <si>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</si>
  <si>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</si>
  <si>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</si>
  <si>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</si>
  <si>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</si>
  <si>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</si>
  <si>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</si>
  <si>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</si>
  <si>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</si>
  <si>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</si>
  <si>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</si>
  <si>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</si>
  <si>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</si>
  <si>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</si>
  <si>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</si>
  <si>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</si>
  <si>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</si>
  <si>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</si>
  <si>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</si>
  <si>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</si>
  <si>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</si>
  <si>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</si>
  <si>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</si>
  <si>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</si>
  <si>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</si>
  <si>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</si>
  <si>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</si>
  <si>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</si>
  <si>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</si>
  <si>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</si>
  <si>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</si>
  <si>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</si>
  <si>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</si>
  <si>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</si>
  <si>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</si>
  <si>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</si>
  <si>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</si>
  <si>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</si>
  <si>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</si>
  <si>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</si>
  <si>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</si>
  <si>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</si>
  <si>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</si>
  <si>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</si>
  <si>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</si>
  <si>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</si>
  <si>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</si>
  <si>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</si>
  <si>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</si>
  <si>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</si>
  <si>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</si>
  <si>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</si>
  <si>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</si>
  <si>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</si>
  <si>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</si>
  <si>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</si>
  <si>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</si>
  <si>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</si>
  <si>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</si>
  <si>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</si>
  <si>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</si>
  <si>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</si>
  <si>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</si>
  <si>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</si>
  <si>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</si>
  <si>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</si>
  <si>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</si>
  <si>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</si>
  <si>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</si>
  <si>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</si>
  <si>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</si>
  <si>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</si>
  <si>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</si>
  <si>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</si>
  <si>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</si>
  <si>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</si>
  <si>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</si>
  <si>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</si>
  <si>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</si>
  <si>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</si>
  <si>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ジョウサイジュニアバレーボールクラブ</t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</si>
  <si>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</si>
  <si>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</si>
  <si>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東金</t>
    </r>
    <phoneticPr fontId="2"/>
  </si>
  <si>
    <t>福俵</t>
    <phoneticPr fontId="2"/>
  </si>
  <si>
    <t>小笠原</t>
    <rPh sb="0" eb="3">
      <t>オガサワラ</t>
    </rPh>
    <phoneticPr fontId="2"/>
  </si>
  <si>
    <t>武也</t>
    <rPh sb="0" eb="1">
      <t>タケ</t>
    </rPh>
    <rPh sb="1" eb="2">
      <t>ヤ</t>
    </rPh>
    <phoneticPr fontId="2"/>
  </si>
  <si>
    <t>オガサワラ</t>
    <phoneticPr fontId="2"/>
  </si>
  <si>
    <t>タケヤ</t>
    <phoneticPr fontId="2"/>
  </si>
  <si>
    <t>0404160</t>
    <phoneticPr fontId="2"/>
  </si>
  <si>
    <t>0491616</t>
    <phoneticPr fontId="2"/>
  </si>
  <si>
    <t>283</t>
    <phoneticPr fontId="2"/>
  </si>
  <si>
    <t>0816</t>
    <phoneticPr fontId="2"/>
  </si>
  <si>
    <t>千葉県東金市西福俵69-4</t>
    <phoneticPr fontId="2"/>
  </si>
  <si>
    <t>090</t>
    <phoneticPr fontId="2"/>
  </si>
  <si>
    <t>1121</t>
    <phoneticPr fontId="2"/>
  </si>
  <si>
    <t>5994</t>
    <phoneticPr fontId="2"/>
  </si>
  <si>
    <t>金親</t>
    <rPh sb="0" eb="2">
      <t>カネオヤ</t>
    </rPh>
    <phoneticPr fontId="2"/>
  </si>
  <si>
    <t>奉子</t>
    <rPh sb="0" eb="2">
      <t>トモコ</t>
    </rPh>
    <phoneticPr fontId="2"/>
  </si>
  <si>
    <t>トモコ</t>
    <phoneticPr fontId="2"/>
  </si>
  <si>
    <t>カネオヤ</t>
    <phoneticPr fontId="2"/>
  </si>
  <si>
    <t>0531466</t>
    <phoneticPr fontId="2"/>
  </si>
  <si>
    <t>千葉県八街市ほ171-18</t>
    <rPh sb="0" eb="3">
      <t>チバケン</t>
    </rPh>
    <rPh sb="3" eb="6">
      <t>ヤチマタシ</t>
    </rPh>
    <phoneticPr fontId="2"/>
  </si>
  <si>
    <t>289</t>
    <phoneticPr fontId="2"/>
  </si>
  <si>
    <t>1115</t>
    <phoneticPr fontId="2"/>
  </si>
  <si>
    <t>080</t>
    <phoneticPr fontId="2"/>
  </si>
  <si>
    <t>5448</t>
    <phoneticPr fontId="2"/>
  </si>
  <si>
    <t>2457</t>
    <phoneticPr fontId="2"/>
  </si>
  <si>
    <t>浪川</t>
    <rPh sb="0" eb="2">
      <t>ナミカワ</t>
    </rPh>
    <phoneticPr fontId="2"/>
  </si>
  <si>
    <t>真弓</t>
    <rPh sb="0" eb="2">
      <t>マユミ</t>
    </rPh>
    <phoneticPr fontId="2"/>
  </si>
  <si>
    <t>ナミカワ</t>
    <phoneticPr fontId="2"/>
  </si>
  <si>
    <t>マユミ</t>
    <phoneticPr fontId="2"/>
  </si>
  <si>
    <t>0811</t>
    <phoneticPr fontId="2"/>
  </si>
  <si>
    <t>千葉県東金市山田1213-3</t>
    <rPh sb="0" eb="3">
      <t>チバケン</t>
    </rPh>
    <rPh sb="3" eb="6">
      <t>トウガネシ</t>
    </rPh>
    <rPh sb="6" eb="8">
      <t>ヤマダ</t>
    </rPh>
    <phoneticPr fontId="2"/>
  </si>
  <si>
    <t>1052</t>
    <phoneticPr fontId="2"/>
  </si>
  <si>
    <t>7814</t>
    <phoneticPr fontId="2"/>
  </si>
  <si>
    <t>椎名</t>
    <rPh sb="0" eb="2">
      <t>シイナ</t>
    </rPh>
    <phoneticPr fontId="2"/>
  </si>
  <si>
    <t>里英子</t>
    <rPh sb="0" eb="1">
      <t>サト</t>
    </rPh>
    <rPh sb="1" eb="3">
      <t>ヒデコ</t>
    </rPh>
    <phoneticPr fontId="2"/>
  </si>
  <si>
    <t>シイナ</t>
    <phoneticPr fontId="2"/>
  </si>
  <si>
    <t>リエコ</t>
    <phoneticPr fontId="2"/>
  </si>
  <si>
    <t>ナミカワ</t>
    <phoneticPr fontId="2"/>
  </si>
  <si>
    <t>サキ</t>
    <phoneticPr fontId="2"/>
  </si>
  <si>
    <t>東金市立城西小学校</t>
    <rPh sb="0" eb="9">
      <t>トウガネシリツジョウサイショウガッコウ</t>
    </rPh>
    <phoneticPr fontId="2"/>
  </si>
  <si>
    <t>浪川</t>
    <phoneticPr fontId="2"/>
  </si>
  <si>
    <t>紗希</t>
    <phoneticPr fontId="2"/>
  </si>
  <si>
    <t>カキハナ</t>
    <phoneticPr fontId="2"/>
  </si>
  <si>
    <t>ユズハ</t>
    <phoneticPr fontId="2"/>
  </si>
  <si>
    <t>八街市立八街東小学校</t>
    <rPh sb="0" eb="4">
      <t>ヤチマタシリツ</t>
    </rPh>
    <rPh sb="4" eb="7">
      <t>ヤチマタヒガシ</t>
    </rPh>
    <rPh sb="7" eb="10">
      <t>ショウガッコウ</t>
    </rPh>
    <phoneticPr fontId="2"/>
  </si>
  <si>
    <t>垣花</t>
    <phoneticPr fontId="2"/>
  </si>
  <si>
    <t>柚羽</t>
    <phoneticPr fontId="2"/>
  </si>
  <si>
    <t>ヤマダ</t>
    <phoneticPr fontId="2"/>
  </si>
  <si>
    <t>メイ</t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</si>
  <si>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</si>
  <si>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山田</t>
    <phoneticPr fontId="2"/>
  </si>
  <si>
    <t>芽依</t>
    <phoneticPr fontId="2"/>
  </si>
  <si>
    <t>モリ</t>
    <phoneticPr fontId="2"/>
  </si>
  <si>
    <t>フウナ</t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</si>
  <si>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</si>
  <si>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森</t>
    <phoneticPr fontId="2"/>
  </si>
  <si>
    <t>楓菜</t>
    <phoneticPr fontId="2"/>
  </si>
  <si>
    <t>ナカジマ</t>
    <phoneticPr fontId="2"/>
  </si>
  <si>
    <t>サオリ</t>
    <phoneticPr fontId="2"/>
  </si>
  <si>
    <t>中島</t>
    <phoneticPr fontId="2"/>
  </si>
  <si>
    <t>さおり</t>
    <phoneticPr fontId="2"/>
  </si>
  <si>
    <t>イシダ</t>
    <phoneticPr fontId="2"/>
  </si>
  <si>
    <t>マイ</t>
    <phoneticPr fontId="2"/>
  </si>
  <si>
    <t>石田</t>
    <phoneticPr fontId="2"/>
  </si>
  <si>
    <t>麻衣</t>
    <phoneticPr fontId="2"/>
  </si>
  <si>
    <t>シイナ</t>
    <phoneticPr fontId="2"/>
  </si>
  <si>
    <t>シオリ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</si>
  <si>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</si>
  <si>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椎名</t>
    <phoneticPr fontId="2"/>
  </si>
  <si>
    <t>栞</t>
    <phoneticPr fontId="2"/>
  </si>
  <si>
    <t>リリナ</t>
    <phoneticPr fontId="2"/>
  </si>
  <si>
    <t>大網白里市立大網東小学校</t>
    <rPh sb="0" eb="6">
      <t>オオアミシラサトシリツ</t>
    </rPh>
    <rPh sb="6" eb="8">
      <t>オオアミ</t>
    </rPh>
    <rPh sb="8" eb="9">
      <t>ヒガシ</t>
    </rPh>
    <rPh sb="9" eb="12">
      <t>ショウガッコウ</t>
    </rPh>
    <phoneticPr fontId="2"/>
  </si>
  <si>
    <t>石田</t>
    <rPh sb="0" eb="2">
      <t>イシダ</t>
    </rPh>
    <phoneticPr fontId="2"/>
  </si>
  <si>
    <t>璃々菜</t>
    <phoneticPr fontId="2"/>
  </si>
  <si>
    <t>スズキ</t>
    <phoneticPr fontId="2"/>
  </si>
  <si>
    <t>ルイ</t>
    <phoneticPr fontId="2"/>
  </si>
  <si>
    <t>鈴木</t>
    <phoneticPr fontId="2"/>
  </si>
  <si>
    <t>瑠</t>
    <phoneticPr fontId="2"/>
  </si>
  <si>
    <t>ニイヌマ</t>
    <phoneticPr fontId="2"/>
  </si>
  <si>
    <t>ミズキ</t>
    <phoneticPr fontId="2"/>
  </si>
  <si>
    <t>山武市立睦沢小学校</t>
    <rPh sb="0" eb="4">
      <t>サンムシリツ</t>
    </rPh>
    <rPh sb="4" eb="9">
      <t>ムツザワショウガッコウ</t>
    </rPh>
    <phoneticPr fontId="2"/>
  </si>
  <si>
    <t>新沼</t>
    <phoneticPr fontId="2"/>
  </si>
  <si>
    <t>美月</t>
    <phoneticPr fontId="2"/>
  </si>
  <si>
    <t>ミコシ</t>
    <phoneticPr fontId="2"/>
  </si>
  <si>
    <t>ルリカ</t>
    <phoneticPr fontId="2"/>
  </si>
  <si>
    <t>見越</t>
    <phoneticPr fontId="2"/>
  </si>
  <si>
    <t>瑠莉香</t>
    <phoneticPr fontId="2"/>
  </si>
  <si>
    <t>サイトウ</t>
    <phoneticPr fontId="2"/>
  </si>
  <si>
    <t>ジュンナ</t>
    <phoneticPr fontId="2"/>
  </si>
  <si>
    <t>山武市立鳴浜小学校</t>
    <rPh sb="0" eb="4">
      <t>サンムシリツ</t>
    </rPh>
    <rPh sb="4" eb="9">
      <t>ナルハマショウガッコウ</t>
    </rPh>
    <phoneticPr fontId="2"/>
  </si>
  <si>
    <t>齋藤</t>
    <phoneticPr fontId="2"/>
  </si>
  <si>
    <t>純奈</t>
    <phoneticPr fontId="2"/>
  </si>
  <si>
    <t>①</t>
    <phoneticPr fontId="2"/>
  </si>
  <si>
    <t>鈴木</t>
    <phoneticPr fontId="2"/>
  </si>
  <si>
    <t>美桜</t>
    <phoneticPr fontId="2"/>
  </si>
  <si>
    <t>ミオ</t>
    <phoneticPr fontId="2"/>
  </si>
  <si>
    <t>大網白里市立大網東小学校</t>
    <phoneticPr fontId="2"/>
  </si>
  <si>
    <t>岡﨑</t>
    <phoneticPr fontId="2"/>
  </si>
  <si>
    <t>ななみ</t>
    <phoneticPr fontId="2"/>
  </si>
  <si>
    <t>オオザキ</t>
    <phoneticPr fontId="2"/>
  </si>
  <si>
    <t>ナナミ</t>
    <phoneticPr fontId="2"/>
  </si>
  <si>
    <t>私たちのチームはとにかく「元気！」元気な声とプレーで会場を魅せます！つないでつないで協力プレーをします。一球一球に想いを込めてつなぎます！</t>
    <rPh sb="0" eb="1">
      <t>ワタシ</t>
    </rPh>
    <rPh sb="13" eb="15">
      <t>ゲンキ</t>
    </rPh>
    <rPh sb="17" eb="19">
      <t>ゲンキ</t>
    </rPh>
    <rPh sb="20" eb="21">
      <t>コエ</t>
    </rPh>
    <rPh sb="26" eb="28">
      <t>カイジョウ</t>
    </rPh>
    <rPh sb="29" eb="30">
      <t>ミ</t>
    </rPh>
    <rPh sb="42" eb="44">
      <t>キョウリョク</t>
    </rPh>
    <rPh sb="52" eb="53">
      <t>イチ</t>
    </rPh>
    <rPh sb="53" eb="54">
      <t>タマ</t>
    </rPh>
    <rPh sb="54" eb="55">
      <t>イチ</t>
    </rPh>
    <rPh sb="55" eb="56">
      <t>タマ</t>
    </rPh>
    <rPh sb="57" eb="58">
      <t>オモ</t>
    </rPh>
    <rPh sb="60" eb="61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</si>
</sst>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133</v>
      </c>
      <c r="D3" s="200"/>
      <c r="E3" s="200"/>
      <c r="F3" s="200"/>
      <c r="G3" s="200"/>
      <c r="H3" s="200"/>
      <c r="I3" s="201"/>
      <c r="J3" s="59" t="s">
        <v>91</v>
      </c>
      <c r="K3" s="60"/>
      <c r="L3" s="60"/>
      <c r="M3" s="60"/>
      <c r="N3" s="60"/>
      <c r="O3" s="61"/>
      <c r="P3" s="189" t="s">
        <v>134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113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>
        <v>435114484</v>
      </c>
      <c r="D4" s="71"/>
      <c r="E4" s="71"/>
      <c r="F4" s="71"/>
      <c r="G4" s="71"/>
      <c r="H4" s="71"/>
      <c r="I4" s="72"/>
      <c r="J4" s="91" t="s">
        <v>117</v>
      </c>
      <c r="K4" s="92"/>
      <c r="L4" s="92"/>
      <c r="M4" s="92"/>
      <c r="N4" s="92"/>
      <c r="O4" s="93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/>
      <c r="D5" s="74"/>
      <c r="E5" s="74"/>
      <c r="F5" s="74"/>
      <c r="G5" s="74"/>
      <c r="H5" s="74"/>
      <c r="I5" s="75"/>
      <c r="J5" s="126">
        <v>22023</v>
      </c>
      <c r="K5" s="126"/>
      <c r="L5" s="126"/>
      <c r="M5" s="126"/>
      <c r="N5" s="126"/>
      <c r="O5" s="126"/>
      <c r="P5" s="178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136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6"/>
      <c r="B7" s="77"/>
      <c r="C7" s="113" t="s">
        <v>139</v>
      </c>
      <c r="D7" s="114"/>
      <c r="E7" s="89" t="s">
        <v>140</v>
      </c>
      <c r="F7" s="90"/>
      <c r="G7" s="68">
        <v>515465604</v>
      </c>
      <c r="H7" s="68"/>
      <c r="I7" s="68"/>
      <c r="J7" s="68"/>
      <c r="K7" s="68"/>
      <c r="L7" s="68"/>
      <c r="M7" s="68" t="s">
        <v>141</v>
      </c>
      <c r="N7" s="68"/>
      <c r="O7" s="68"/>
      <c r="P7" s="65" t="s">
        <v>7</v>
      </c>
      <c r="Q7" s="66"/>
      <c r="R7" s="86" t="s">
        <v>143</v>
      </c>
      <c r="S7" s="87"/>
      <c r="T7" s="87"/>
      <c r="U7" s="87"/>
      <c r="V7" s="27" t="s">
        <v>8</v>
      </c>
      <c r="W7" s="84" t="s">
        <v>144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5" t="s">
        <v>9</v>
      </c>
      <c r="AL7" s="127" t="s">
        <v>146</v>
      </c>
      <c r="AM7" s="128"/>
      <c r="AN7" s="128"/>
      <c r="AO7" s="128"/>
      <c r="AP7" s="128"/>
      <c r="AQ7" s="128"/>
      <c r="AR7" s="128"/>
      <c r="AS7" s="36" t="s">
        <v>10</v>
      </c>
      <c r="AT7" s="234">
        <v>51</v>
      </c>
    </row>
    <row r="8" spans="1:51" ht="18" customHeight="1">
      <c r="A8" s="76"/>
      <c r="B8" s="77"/>
      <c r="C8" s="116" t="s">
        <v>137</v>
      </c>
      <c r="D8" s="117"/>
      <c r="E8" s="118" t="s">
        <v>138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9" t="s">
        <v>145</v>
      </c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1" t="s">
        <v>147</v>
      </c>
      <c r="AL8" s="132"/>
      <c r="AM8" s="132"/>
      <c r="AN8" s="132"/>
      <c r="AO8" s="37" t="s">
        <v>11</v>
      </c>
      <c r="AP8" s="133" t="s">
        <v>148</v>
      </c>
      <c r="AQ8" s="132"/>
      <c r="AR8" s="132"/>
      <c r="AS8" s="134"/>
      <c r="AT8" s="234"/>
    </row>
    <row r="9" spans="1:51" ht="14.45" customHeight="1">
      <c r="A9" s="76" t="s">
        <v>82</v>
      </c>
      <c r="B9" s="77"/>
      <c r="C9" s="113" t="s">
        <v>152</v>
      </c>
      <c r="D9" s="114"/>
      <c r="E9" s="89" t="s">
        <v>151</v>
      </c>
      <c r="F9" s="90"/>
      <c r="G9" s="68">
        <v>523740018</v>
      </c>
      <c r="H9" s="68"/>
      <c r="I9" s="68"/>
      <c r="J9" s="68"/>
      <c r="K9" s="68"/>
      <c r="L9" s="68"/>
      <c r="M9" s="69" t="s">
        <v>153</v>
      </c>
      <c r="N9" s="68"/>
      <c r="O9" s="68"/>
      <c r="P9" s="65" t="s">
        <v>7</v>
      </c>
      <c r="Q9" s="66"/>
      <c r="R9" s="86" t="s">
        <v>155</v>
      </c>
      <c r="S9" s="87"/>
      <c r="T9" s="87"/>
      <c r="U9" s="87"/>
      <c r="V9" s="27" t="s">
        <v>8</v>
      </c>
      <c r="W9" s="84" t="s">
        <v>156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8"/>
      <c r="AK9" s="35" t="s">
        <v>125</v>
      </c>
      <c r="AL9" s="127" t="s">
        <v>157</v>
      </c>
      <c r="AM9" s="128"/>
      <c r="AN9" s="128"/>
      <c r="AO9" s="128"/>
      <c r="AP9" s="128"/>
      <c r="AQ9" s="128"/>
      <c r="AR9" s="128"/>
      <c r="AS9" s="36" t="s">
        <v>126</v>
      </c>
      <c r="AT9" s="235">
        <v>50</v>
      </c>
    </row>
    <row r="10" spans="1:51" ht="18" customHeight="1">
      <c r="A10" s="76"/>
      <c r="B10" s="77"/>
      <c r="C10" s="116" t="s">
        <v>149</v>
      </c>
      <c r="D10" s="117"/>
      <c r="E10" s="118" t="s">
        <v>150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85" t="s">
        <v>154</v>
      </c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86"/>
      <c r="AK10" s="131" t="s">
        <v>158</v>
      </c>
      <c r="AL10" s="132"/>
      <c r="AM10" s="132"/>
      <c r="AN10" s="132"/>
      <c r="AO10" s="37" t="s">
        <v>127</v>
      </c>
      <c r="AP10" s="133" t="s">
        <v>159</v>
      </c>
      <c r="AQ10" s="132"/>
      <c r="AR10" s="132"/>
      <c r="AS10" s="134"/>
      <c r="AT10" s="235"/>
    </row>
    <row r="11" spans="1:51" ht="14.45" customHeight="1">
      <c r="A11" s="76" t="s">
        <v>83</v>
      </c>
      <c r="B11" s="77"/>
      <c r="C11" s="113" t="s">
        <v>162</v>
      </c>
      <c r="D11" s="114"/>
      <c r="E11" s="89" t="s">
        <v>163</v>
      </c>
      <c r="F11" s="90"/>
      <c r="G11" s="68">
        <v>522774618</v>
      </c>
      <c r="H11" s="68"/>
      <c r="I11" s="68"/>
      <c r="J11" s="68"/>
      <c r="K11" s="68"/>
      <c r="L11" s="68"/>
      <c r="M11" s="68" t="s">
        <v>142</v>
      </c>
      <c r="N11" s="68"/>
      <c r="O11" s="68"/>
      <c r="P11" s="65" t="s">
        <v>7</v>
      </c>
      <c r="Q11" s="66"/>
      <c r="R11" s="86" t="s">
        <v>143</v>
      </c>
      <c r="S11" s="87"/>
      <c r="T11" s="87"/>
      <c r="U11" s="87"/>
      <c r="V11" s="27" t="s">
        <v>8</v>
      </c>
      <c r="W11" s="84" t="s">
        <v>164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8"/>
      <c r="AK11" s="35" t="s">
        <v>125</v>
      </c>
      <c r="AL11" s="128" t="s">
        <v>157</v>
      </c>
      <c r="AM11" s="128"/>
      <c r="AN11" s="128"/>
      <c r="AO11" s="128"/>
      <c r="AP11" s="128"/>
      <c r="AQ11" s="128"/>
      <c r="AR11" s="128"/>
      <c r="AS11" s="36" t="s">
        <v>126</v>
      </c>
      <c r="AT11" s="235">
        <v>42</v>
      </c>
    </row>
    <row r="12" spans="1:51" ht="18" customHeight="1">
      <c r="A12" s="76"/>
      <c r="B12" s="77"/>
      <c r="C12" s="116" t="s">
        <v>160</v>
      </c>
      <c r="D12" s="117"/>
      <c r="E12" s="118" t="s">
        <v>161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85" t="s">
        <v>165</v>
      </c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86"/>
      <c r="AK12" s="131" t="s">
        <v>166</v>
      </c>
      <c r="AL12" s="132"/>
      <c r="AM12" s="132"/>
      <c r="AN12" s="132"/>
      <c r="AO12" s="37" t="s">
        <v>127</v>
      </c>
      <c r="AP12" s="133" t="s">
        <v>167</v>
      </c>
      <c r="AQ12" s="132"/>
      <c r="AR12" s="132"/>
      <c r="AS12" s="134"/>
      <c r="AT12" s="235"/>
    </row>
    <row r="13" spans="1:51" ht="15" customHeight="1">
      <c r="A13" s="76" t="s">
        <v>84</v>
      </c>
      <c r="B13" s="77"/>
      <c r="C13" s="113" t="s">
        <v>170</v>
      </c>
      <c r="D13" s="114"/>
      <c r="E13" s="89" t="s">
        <v>171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6"/>
      <c r="B14" s="77"/>
      <c r="C14" s="116" t="s">
        <v>168</v>
      </c>
      <c r="D14" s="117"/>
      <c r="E14" s="118" t="s">
        <v>169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5" t="s">
        <v>98</v>
      </c>
      <c r="B15" s="77"/>
      <c r="C15" s="113" t="s">
        <v>139</v>
      </c>
      <c r="D15" s="114"/>
      <c r="E15" s="89" t="s">
        <v>140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6" t="s">
        <v>143</v>
      </c>
      <c r="S15" s="87"/>
      <c r="T15" s="87"/>
      <c r="U15" s="87"/>
      <c r="V15" s="27" t="s">
        <v>8</v>
      </c>
      <c r="W15" s="84" t="s">
        <v>144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8"/>
      <c r="AK15" s="35" t="s">
        <v>125</v>
      </c>
      <c r="AL15" s="127" t="s">
        <v>146</v>
      </c>
      <c r="AM15" s="128"/>
      <c r="AN15" s="128"/>
      <c r="AO15" s="128"/>
      <c r="AP15" s="128"/>
      <c r="AQ15" s="128"/>
      <c r="AR15" s="128"/>
      <c r="AS15" s="36" t="s">
        <v>126</v>
      </c>
      <c r="AT15" s="235">
        <v>51</v>
      </c>
    </row>
    <row r="16" spans="1:51" ht="18" customHeight="1">
      <c r="A16" s="76"/>
      <c r="B16" s="77"/>
      <c r="C16" s="116" t="s">
        <v>137</v>
      </c>
      <c r="D16" s="117"/>
      <c r="E16" s="118" t="s">
        <v>138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85" t="s">
        <v>145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86"/>
      <c r="AK16" s="131" t="s">
        <v>147</v>
      </c>
      <c r="AL16" s="132"/>
      <c r="AM16" s="132"/>
      <c r="AN16" s="132"/>
      <c r="AO16" s="37" t="s">
        <v>127</v>
      </c>
      <c r="AP16" s="133" t="s">
        <v>148</v>
      </c>
      <c r="AQ16" s="132"/>
      <c r="AR16" s="132"/>
      <c r="AS16" s="134"/>
      <c r="AT16" s="235"/>
    </row>
    <row r="17" spans="1:46">
      <c r="A17" s="76" t="s">
        <v>0</v>
      </c>
      <c r="B17" s="77"/>
      <c r="C17" s="138" t="str">
        <f>IF(P16="","",P16)</f>
        <v>千葉県東金市西福俵69-4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38" t="str">
        <f>IF(AL15="","",AL15&amp;"-"&amp;AK16&amp;"-"&amp;AP16)</f>
        <v>090-1121-5994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>
        <v>90</v>
      </c>
      <c r="D21" s="54"/>
      <c r="E21" s="54">
        <v>1121</v>
      </c>
      <c r="F21" s="54"/>
      <c r="G21" s="54">
        <v>5994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3" t="s">
        <v>130</v>
      </c>
      <c r="B23" s="122" t="s">
        <v>86</v>
      </c>
      <c r="C23" s="139" t="s">
        <v>105</v>
      </c>
      <c r="D23" s="140"/>
      <c r="E23" s="141" t="s">
        <v>106</v>
      </c>
      <c r="F23" s="142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204" t="s">
        <v>99</v>
      </c>
      <c r="Q23" s="122"/>
      <c r="R23" s="122"/>
      <c r="S23" s="122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4"/>
      <c r="B24" s="77"/>
      <c r="C24" s="149" t="s">
        <v>103</v>
      </c>
      <c r="D24" s="150"/>
      <c r="E24" s="151" t="s">
        <v>104</v>
      </c>
      <c r="F24" s="152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6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 t="s">
        <v>227</v>
      </c>
      <c r="C25" s="120" t="s">
        <v>172</v>
      </c>
      <c r="D25" s="114"/>
      <c r="E25" s="114" t="s">
        <v>173</v>
      </c>
      <c r="F25" s="90"/>
      <c r="G25" s="100">
        <v>6</v>
      </c>
      <c r="H25" s="96"/>
      <c r="I25" s="100" t="s">
        <v>174</v>
      </c>
      <c r="J25" s="95"/>
      <c r="K25" s="95"/>
      <c r="L25" s="96"/>
      <c r="M25" s="100">
        <v>520837131</v>
      </c>
      <c r="N25" s="95"/>
      <c r="O25" s="96"/>
      <c r="P25" s="100">
        <v>154</v>
      </c>
      <c r="Q25" s="95"/>
      <c r="R25" s="95"/>
      <c r="S25" s="95"/>
      <c r="T25" s="101"/>
      <c r="U25" s="1"/>
      <c r="V25" s="1"/>
      <c r="W25" s="1"/>
      <c r="X25" s="1"/>
      <c r="Y25" s="103">
        <v>15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21" t="s">
        <v>175</v>
      </c>
      <c r="D26" s="117"/>
      <c r="E26" s="117" t="s">
        <v>176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20" t="s">
        <v>177</v>
      </c>
      <c r="D27" s="114"/>
      <c r="E27" s="114" t="s">
        <v>178</v>
      </c>
      <c r="F27" s="90"/>
      <c r="G27" s="100">
        <v>6</v>
      </c>
      <c r="H27" s="96"/>
      <c r="I27" s="100" t="s">
        <v>179</v>
      </c>
      <c r="J27" s="95"/>
      <c r="K27" s="95"/>
      <c r="L27" s="96"/>
      <c r="M27" s="100">
        <v>522774625</v>
      </c>
      <c r="N27" s="95"/>
      <c r="O27" s="96"/>
      <c r="P27" s="100">
        <v>159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21" t="s">
        <v>180</v>
      </c>
      <c r="D28" s="117"/>
      <c r="E28" s="117" t="s">
        <v>181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20" t="s">
        <v>182</v>
      </c>
      <c r="D29" s="114"/>
      <c r="E29" s="114" t="s">
        <v>183</v>
      </c>
      <c r="F29" s="90"/>
      <c r="G29" s="100">
        <v>6</v>
      </c>
      <c r="H29" s="96"/>
      <c r="I29" s="100" t="s">
        <v>184</v>
      </c>
      <c r="J29" s="95"/>
      <c r="K29" s="95"/>
      <c r="L29" s="96"/>
      <c r="M29" s="100">
        <v>522690611</v>
      </c>
      <c r="N29" s="95"/>
      <c r="O29" s="96"/>
      <c r="P29" s="100">
        <v>158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21" t="s">
        <v>185</v>
      </c>
      <c r="D30" s="117"/>
      <c r="E30" s="117" t="s">
        <v>186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20" t="s">
        <v>187</v>
      </c>
      <c r="D31" s="114"/>
      <c r="E31" s="114" t="s">
        <v>188</v>
      </c>
      <c r="F31" s="90"/>
      <c r="G31" s="100">
        <v>6</v>
      </c>
      <c r="H31" s="96"/>
      <c r="I31" s="100" t="s">
        <v>189</v>
      </c>
      <c r="J31" s="95"/>
      <c r="K31" s="95"/>
      <c r="L31" s="96"/>
      <c r="M31" s="100">
        <v>522690604</v>
      </c>
      <c r="N31" s="95"/>
      <c r="O31" s="96"/>
      <c r="P31" s="100">
        <v>153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21" t="s">
        <v>190</v>
      </c>
      <c r="D32" s="117"/>
      <c r="E32" s="117" t="s">
        <v>191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20" t="s">
        <v>192</v>
      </c>
      <c r="D33" s="114"/>
      <c r="E33" s="114" t="s">
        <v>193</v>
      </c>
      <c r="F33" s="90"/>
      <c r="G33" s="100">
        <v>6</v>
      </c>
      <c r="H33" s="96"/>
      <c r="I33" s="100" t="s">
        <v>174</v>
      </c>
      <c r="J33" s="95"/>
      <c r="K33" s="95"/>
      <c r="L33" s="96"/>
      <c r="M33" s="100">
        <v>524054053</v>
      </c>
      <c r="N33" s="95"/>
      <c r="O33" s="96"/>
      <c r="P33" s="100">
        <v>154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95"/>
      <c r="AA33" s="95"/>
      <c r="AB33" s="95"/>
      <c r="AC33" s="95"/>
      <c r="AD33" s="95"/>
      <c r="AE33" s="95"/>
      <c r="AF33" s="95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21" t="s">
        <v>194</v>
      </c>
      <c r="D34" s="117"/>
      <c r="E34" s="117" t="s">
        <v>195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20" t="s">
        <v>196</v>
      </c>
      <c r="D35" s="114"/>
      <c r="E35" s="114" t="s">
        <v>197</v>
      </c>
      <c r="F35" s="90"/>
      <c r="G35" s="100">
        <v>6</v>
      </c>
      <c r="H35" s="96"/>
      <c r="I35" s="100" t="s">
        <v>189</v>
      </c>
      <c r="J35" s="95"/>
      <c r="K35" s="95"/>
      <c r="L35" s="96"/>
      <c r="M35" s="100">
        <v>523974567</v>
      </c>
      <c r="N35" s="95"/>
      <c r="O35" s="96"/>
      <c r="P35" s="100">
        <v>148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21" t="s">
        <v>198</v>
      </c>
      <c r="D36" s="117"/>
      <c r="E36" s="117" t="s">
        <v>199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20" t="s">
        <v>200</v>
      </c>
      <c r="D37" s="114"/>
      <c r="E37" s="114" t="s">
        <v>201</v>
      </c>
      <c r="F37" s="90"/>
      <c r="G37" s="100">
        <v>5</v>
      </c>
      <c r="H37" s="96"/>
      <c r="I37" s="100" t="s">
        <v>202</v>
      </c>
      <c r="J37" s="95"/>
      <c r="K37" s="95"/>
      <c r="L37" s="96"/>
      <c r="M37" s="100">
        <v>521634395</v>
      </c>
      <c r="N37" s="95"/>
      <c r="O37" s="96"/>
      <c r="P37" s="100">
        <v>135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21" t="s">
        <v>203</v>
      </c>
      <c r="D38" s="117"/>
      <c r="E38" s="117" t="s">
        <v>204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20" t="s">
        <v>196</v>
      </c>
      <c r="D39" s="114"/>
      <c r="E39" s="114" t="s">
        <v>205</v>
      </c>
      <c r="F39" s="90"/>
      <c r="G39" s="100">
        <v>5</v>
      </c>
      <c r="H39" s="96"/>
      <c r="I39" s="100" t="s">
        <v>206</v>
      </c>
      <c r="J39" s="95"/>
      <c r="K39" s="95"/>
      <c r="L39" s="96"/>
      <c r="M39" s="100">
        <v>522918197</v>
      </c>
      <c r="N39" s="95"/>
      <c r="O39" s="96"/>
      <c r="P39" s="100">
        <v>153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21" t="s">
        <v>207</v>
      </c>
      <c r="D40" s="117"/>
      <c r="E40" s="117" t="s">
        <v>208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20" t="s">
        <v>209</v>
      </c>
      <c r="D41" s="114"/>
      <c r="E41" s="114" t="s">
        <v>210</v>
      </c>
      <c r="F41" s="90"/>
      <c r="G41" s="100">
        <v>5</v>
      </c>
      <c r="H41" s="96"/>
      <c r="I41" s="100" t="s">
        <v>202</v>
      </c>
      <c r="J41" s="95"/>
      <c r="K41" s="95"/>
      <c r="L41" s="96"/>
      <c r="M41" s="100">
        <v>523865926</v>
      </c>
      <c r="N41" s="95"/>
      <c r="O41" s="96"/>
      <c r="P41" s="100">
        <v>141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21" t="s">
        <v>211</v>
      </c>
      <c r="D42" s="117"/>
      <c r="E42" s="117" t="s">
        <v>212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234</v>
      </c>
      <c r="D43" s="114"/>
      <c r="E43" s="89" t="s">
        <v>235</v>
      </c>
      <c r="F43" s="90"/>
      <c r="G43" s="100">
        <v>5</v>
      </c>
      <c r="H43" s="96"/>
      <c r="I43" s="94" t="s">
        <v>231</v>
      </c>
      <c r="J43" s="95"/>
      <c r="K43" s="95"/>
      <c r="L43" s="96"/>
      <c r="M43" s="100">
        <v>524380367</v>
      </c>
      <c r="N43" s="95"/>
      <c r="O43" s="96"/>
      <c r="P43" s="100">
        <v>153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232</v>
      </c>
      <c r="D44" s="117"/>
      <c r="E44" s="118" t="s">
        <v>233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209</v>
      </c>
      <c r="D45" s="114"/>
      <c r="E45" s="89" t="s">
        <v>230</v>
      </c>
      <c r="F45" s="90"/>
      <c r="G45" s="100">
        <v>4</v>
      </c>
      <c r="H45" s="96"/>
      <c r="I45" s="94" t="s">
        <v>184</v>
      </c>
      <c r="J45" s="95"/>
      <c r="K45" s="95"/>
      <c r="L45" s="96"/>
      <c r="M45" s="100">
        <v>524380374</v>
      </c>
      <c r="N45" s="95"/>
      <c r="O45" s="96"/>
      <c r="P45" s="100">
        <v>146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228</v>
      </c>
      <c r="D46" s="117"/>
      <c r="E46" s="118" t="s">
        <v>229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20" t="s">
        <v>222</v>
      </c>
      <c r="D47" s="114"/>
      <c r="E47" s="114" t="s">
        <v>223</v>
      </c>
      <c r="F47" s="90"/>
      <c r="G47" s="100">
        <v>3</v>
      </c>
      <c r="H47" s="96"/>
      <c r="I47" s="100" t="s">
        <v>224</v>
      </c>
      <c r="J47" s="95"/>
      <c r="K47" s="95"/>
      <c r="L47" s="96"/>
      <c r="M47" s="100">
        <v>523237730</v>
      </c>
      <c r="N47" s="95"/>
      <c r="O47" s="96"/>
      <c r="P47" s="100">
        <v>135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225</v>
      </c>
      <c r="D48" s="159"/>
      <c r="E48" s="159" t="s">
        <v>226</v>
      </c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>
        <v>13</v>
      </c>
      <c r="C49" s="220" t="s">
        <v>213</v>
      </c>
      <c r="D49" s="221"/>
      <c r="E49" s="221" t="s">
        <v>214</v>
      </c>
      <c r="F49" s="222"/>
      <c r="G49" s="209">
        <v>5</v>
      </c>
      <c r="H49" s="211"/>
      <c r="I49" s="209" t="s">
        <v>215</v>
      </c>
      <c r="J49" s="210"/>
      <c r="K49" s="210"/>
      <c r="L49" s="211"/>
      <c r="M49" s="209">
        <v>523865919</v>
      </c>
      <c r="N49" s="210"/>
      <c r="O49" s="211"/>
      <c r="P49" s="209">
        <v>138</v>
      </c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219"/>
      <c r="C50" s="223" t="s">
        <v>216</v>
      </c>
      <c r="D50" s="224"/>
      <c r="E50" s="224" t="s">
        <v>217</v>
      </c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18">
        <v>14</v>
      </c>
      <c r="C51" s="220" t="s">
        <v>218</v>
      </c>
      <c r="D51" s="221"/>
      <c r="E51" s="221" t="s">
        <v>219</v>
      </c>
      <c r="F51" s="222"/>
      <c r="G51" s="209">
        <v>3</v>
      </c>
      <c r="H51" s="211"/>
      <c r="I51" s="209" t="s">
        <v>174</v>
      </c>
      <c r="J51" s="210"/>
      <c r="K51" s="210"/>
      <c r="L51" s="211"/>
      <c r="M51" s="209">
        <v>522690628</v>
      </c>
      <c r="N51" s="210"/>
      <c r="O51" s="211"/>
      <c r="P51" s="209">
        <v>140</v>
      </c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30"/>
      <c r="C52" s="231" t="s">
        <v>220</v>
      </c>
      <c r="D52" s="232"/>
      <c r="E52" s="232" t="s">
        <v>221</v>
      </c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236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69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15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JR東金</v>
      </c>
      <c r="S7" s="13" t="str">
        <f>IF(入力!AE5="","",入力!AE5)</f>
        <v>福俵</v>
      </c>
      <c r="T7" s="13"/>
      <c r="U7" s="13">
        <f>IF(入力!C4="","",入力!C4)</f>
        <v>435114484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>
        <f>IF(入力!G7="","",入力!G7)</f>
        <v>515465604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金親</v>
      </c>
      <c r="D17" s="13" t="str">
        <f>IF(入力!E10="","",入力!E10)</f>
        <v>奉子</v>
      </c>
      <c r="E17" s="13" t="str">
        <f>IF(入力!C9="","",入力!C9)</f>
        <v>カネオヤ</v>
      </c>
      <c r="F17" s="13" t="str">
        <f>IF(入力!E9="","",入力!E9)</f>
        <v>トモコ</v>
      </c>
      <c r="G17" s="13">
        <f>IF(入力!G9="","",入力!G9)</f>
        <v>523740018</v>
      </c>
      <c r="H17" s="13" t="str">
        <f>IF(入力!J9="","",入力!J9)</f>
        <v/>
      </c>
      <c r="I17" s="13" t="str">
        <f>IF(入力!M9="","",入力!M9)</f>
        <v>0531466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1115</v>
      </c>
      <c r="T17" s="13" t="str">
        <f>IF(入力!P10="","",入力!P10)</f>
        <v>千葉県八街市ほ171-18</v>
      </c>
      <c r="U17" s="13" t="str">
        <f>IF(入力!AL9="","",入力!AL9)</f>
        <v>080</v>
      </c>
      <c r="V17" s="13" t="str">
        <f>IF(入力!AK10="","",入力!AK10)</f>
        <v>5448</v>
      </c>
      <c r="W17" s="13" t="str">
        <f>IF(入力!AP10="","",入力!AP10)</f>
        <v>2457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浪川</v>
      </c>
      <c r="D20" s="13" t="str">
        <f>IF(入力!E12="","",入力!E12)</f>
        <v>真弓</v>
      </c>
      <c r="E20" s="13" t="str">
        <f>IF(入力!C11="","",入力!C11)</f>
        <v>ナミカワ</v>
      </c>
      <c r="F20" s="13" t="str">
        <f>IF(入力!E11="","",入力!E11)</f>
        <v>マユミ</v>
      </c>
      <c r="G20" s="13">
        <f>IF(入力!G11="","",入力!G11)</f>
        <v>522774618</v>
      </c>
      <c r="H20" s="13" t="str">
        <f>IF(入力!J11="","",入力!J11)</f>
        <v/>
      </c>
      <c r="I20" s="13" t="str">
        <f>IF(入力!M11="","",入力!M11)</f>
        <v>0491616</v>
      </c>
      <c r="J20" s="13"/>
      <c r="K20" s="13"/>
      <c r="L20" s="13">
        <f>IF(入力!AT11="","",入力!AT11)</f>
        <v>42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0811</v>
      </c>
      <c r="T20" s="13" t="str">
        <f>IF(入力!P12="","",入力!P12)</f>
        <v>千葉県東金市山田1213-3</v>
      </c>
      <c r="U20" s="13" t="str">
        <f>IF(入力!AL11="","",入力!AL11)</f>
        <v>080</v>
      </c>
      <c r="V20" s="13" t="str">
        <f>IF(入力!AK12="","",入力!AK12)</f>
        <v>1052</v>
      </c>
      <c r="W20" s="13" t="str">
        <f>IF(入力!AP12="","",入力!AP12)</f>
        <v>7814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小笠原</v>
      </c>
      <c r="D22" s="13" t="str">
        <f>IF(入力!E16="","",入力!E16)</f>
        <v>武也</v>
      </c>
      <c r="E22" s="13" t="str">
        <f>IF(入力!C15="","",入力!C15)</f>
        <v>オガサワラ</v>
      </c>
      <c r="F22" s="13" t="str">
        <f>IF(入力!E15="","",入力!E15)</f>
        <v>タケヤ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>
        <f>IF(入力!C21="","",入力!C21)</f>
        <v>90</v>
      </c>
      <c r="O22" s="13">
        <f>IF(入力!E21="","",入力!E21)</f>
        <v>1121</v>
      </c>
      <c r="P22" s="13">
        <f>IF(入力!G21="","",入力!G21)</f>
        <v>5994</v>
      </c>
      <c r="Q22" s="13"/>
      <c r="R22" s="13" t="str">
        <f>IF(入力!R15="","",入力!R15)</f>
        <v>283</v>
      </c>
      <c r="S22" s="13" t="str">
        <f>IF(入力!W15="","",入力!W15)</f>
        <v>0816</v>
      </c>
      <c r="T22" s="13" t="str">
        <f>IF(入力!P16="","",入力!P16)</f>
        <v>千葉県東金市西福俵69-4</v>
      </c>
      <c r="U22" s="13" t="str">
        <f>IF(入力!AL15="","",入力!AL15)</f>
        <v>090</v>
      </c>
      <c r="V22" s="13" t="str">
        <f>IF(入力!AK16="","",入力!AK16)</f>
        <v>1121</v>
      </c>
      <c r="W22" s="13" t="str">
        <f>IF(入力!AP16="","",入力!AP16)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椎名</v>
      </c>
      <c r="D23" s="13" t="str">
        <f>IF(入力!$E$14="","",入力!$E$14)</f>
        <v>里英子</v>
      </c>
      <c r="E23" s="13" t="str">
        <f>IF(入力!$C$13="","",入力!$C$13)</f>
        <v>シイナ</v>
      </c>
      <c r="F23" s="13" t="str">
        <f>IF(入力!$E$13="","",入力!$E$13)</f>
        <v>リエコ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浪川</v>
      </c>
      <c r="D24" s="51" t="str">
        <f>VLOOKUP($B$51,$A$53:$F$352,4)</f>
        <v>紗希</v>
      </c>
      <c r="E24" s="51" t="str">
        <f>VLOOKUP($B$51,$A$53:$F$352,5)</f>
        <v>ナミカワ</v>
      </c>
      <c r="F24" s="51" t="str">
        <f>VLOOKUP($B$51,$A$53:$F$352,6)</f>
        <v>サキ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浪川</v>
      </c>
      <c r="D53" s="13" t="str">
        <f>IF(入力!E26="","",入力!E26)</f>
        <v>紗希</v>
      </c>
      <c r="E53" s="13" t="str">
        <f>IF(入力!C25="","",入力!C25)</f>
        <v>ナミカワ</v>
      </c>
      <c r="F53" s="13" t="str">
        <f>IF(入力!E25="","",入力!E25)</f>
        <v>サキ</v>
      </c>
      <c r="G53" s="13">
        <f>IF(入力!M25="","",入力!M25)</f>
        <v>520837131</v>
      </c>
      <c r="H53" s="13" t="str">
        <f>IF(入力!I25="","",入力!I25)</f>
        <v>東金市立城西小学校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垣花</v>
      </c>
      <c r="D54" s="13" t="str">
        <f>IF(入力!E28="","",入力!E28)</f>
        <v>柚羽</v>
      </c>
      <c r="E54" s="13" t="str">
        <f>IF(入力!C27="","",入力!C27)</f>
        <v>カキハナ</v>
      </c>
      <c r="F54" s="13" t="str">
        <f>IF(入力!E27="","",入力!E27)</f>
        <v>ユズハ</v>
      </c>
      <c r="G54" s="13">
        <f>IF(入力!M27="","",入力!M27)</f>
        <v>522774625</v>
      </c>
      <c r="H54" s="13" t="str">
        <f>IF(入力!I27="","",入力!I27)</f>
        <v>八街市立八街東小学校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山田</v>
      </c>
      <c r="D55" s="13" t="str">
        <f>IF(入力!E30="","",入力!E30)</f>
        <v>芽依</v>
      </c>
      <c r="E55" s="13" t="str">
        <f>IF(入力!C29="","",入力!C29)</f>
        <v>ヤマダ</v>
      </c>
      <c r="F55" s="13" t="str">
        <f>IF(入力!E29="","",入力!E29)</f>
        <v>メイ</v>
      </c>
      <c r="G55" s="13">
        <f>IF(入力!M29="","",入力!M29)</f>
        <v>522690611</v>
      </c>
      <c r="H55" s="13" t="str">
        <f>IF(入力!I29="","",入力!I29)</f>
        <v>東金市立東小学校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森</v>
      </c>
      <c r="D56" s="13" t="str">
        <f>IF(入力!E32="","",入力!E32)</f>
        <v>楓菜</v>
      </c>
      <c r="E56" s="13" t="str">
        <f>IF(入力!C31="","",入力!C31)</f>
        <v>モリ</v>
      </c>
      <c r="F56" s="13" t="str">
        <f>IF(入力!E31="","",入力!E31)</f>
        <v>フウナ</v>
      </c>
      <c r="G56" s="13">
        <f>IF(入力!M31="","",入力!M31)</f>
        <v>522690604</v>
      </c>
      <c r="H56" s="13" t="str">
        <f>IF(入力!I31="","",入力!I31)</f>
        <v>東金市立豊成小学校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中島</v>
      </c>
      <c r="D57" s="13" t="str">
        <f>IF(入力!E34="","",入力!E34)</f>
        <v>さおり</v>
      </c>
      <c r="E57" s="13" t="str">
        <f>IF(入力!C33="","",入力!C33)</f>
        <v>ナカジマ</v>
      </c>
      <c r="F57" s="13" t="str">
        <f>IF(入力!E33="","",入力!E33)</f>
        <v>サオリ</v>
      </c>
      <c r="G57" s="13">
        <f>IF(入力!M33="","",入力!M33)</f>
        <v>524054053</v>
      </c>
      <c r="H57" s="13" t="str">
        <f>IF(入力!I33="","",入力!I33)</f>
        <v>東金市立城西小学校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石田</v>
      </c>
      <c r="D58" s="13" t="str">
        <f>IF(入力!E36="","",入力!E36)</f>
        <v>麻衣</v>
      </c>
      <c r="E58" s="13" t="str">
        <f>IF(入力!C35="","",入力!C35)</f>
        <v>イシダ</v>
      </c>
      <c r="F58" s="13" t="str">
        <f>IF(入力!E35="","",入力!E35)</f>
        <v>マイ</v>
      </c>
      <c r="G58" s="13">
        <f>IF(入力!M35="","",入力!M35)</f>
        <v>523974567</v>
      </c>
      <c r="H58" s="13" t="str">
        <f>IF(入力!I35="","",入力!I35)</f>
        <v>東金市立豊成小学校</v>
      </c>
      <c r="I58" s="13">
        <f>IF(入力!G35="","",入力!G35)</f>
        <v>6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椎名</v>
      </c>
      <c r="D59" s="13" t="str">
        <f>IF(入力!E38="","",入力!E38)</f>
        <v>栞</v>
      </c>
      <c r="E59" s="13" t="str">
        <f>IF(入力!C37="","",入力!C37)</f>
        <v>シイナ</v>
      </c>
      <c r="F59" s="13" t="str">
        <f>IF(入力!E37="","",入力!E37)</f>
        <v>シオリ</v>
      </c>
      <c r="G59" s="13">
        <f>IF(入力!M37="","",入力!M37)</f>
        <v>521634395</v>
      </c>
      <c r="H59" s="13" t="str">
        <f>IF(入力!I37="","",入力!I37)</f>
        <v>大網白里市立大網小学校</v>
      </c>
      <c r="I59" s="13">
        <f>IF(入力!G37="","",入力!G37)</f>
        <v>5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璃々菜</v>
      </c>
      <c r="E60" s="13" t="str">
        <f>IF(入力!C39="","",入力!C39)</f>
        <v>イシダ</v>
      </c>
      <c r="F60" s="13" t="str">
        <f>IF(入力!E39="","",入力!E39)</f>
        <v>リリナ</v>
      </c>
      <c r="G60" s="13">
        <f>IF(入力!M39="","",入力!M39)</f>
        <v>522918197</v>
      </c>
      <c r="H60" s="13" t="str">
        <f>IF(入力!I39="","",入力!I39)</f>
        <v>大網白里市立大網東小学校</v>
      </c>
      <c r="I60" s="13">
        <f>IF(入力!G39="","",入力!G39)</f>
        <v>5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瑠</v>
      </c>
      <c r="E61" s="13" t="str">
        <f>IF(入力!C41="","",入力!C41)</f>
        <v>スズキ</v>
      </c>
      <c r="F61" s="13" t="str">
        <f>IF(入力!E41="","",入力!E41)</f>
        <v>ルイ</v>
      </c>
      <c r="G61" s="13">
        <f>IF(入力!M41="","",入力!M41)</f>
        <v>523865926</v>
      </c>
      <c r="H61" s="13" t="str">
        <f>IF(入力!I41="","",入力!I41)</f>
        <v>大網白里市立大網小学校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岡﨑</v>
      </c>
      <c r="D62" s="13" t="str">
        <f>IF(入力!E44="","",入力!E44)</f>
        <v>ななみ</v>
      </c>
      <c r="E62" s="13" t="str">
        <f>IF(入力!C43="","",入力!C43)</f>
        <v>オオザキ</v>
      </c>
      <c r="F62" s="13" t="str">
        <f>IF(入力!E43="","",入力!E43)</f>
        <v>ナナミ</v>
      </c>
      <c r="G62" s="13">
        <f>IF(入力!M43="","",入力!M43)</f>
        <v>524380367</v>
      </c>
      <c r="H62" s="13" t="str">
        <f>IF(入力!I43="","",入力!I43)</f>
        <v>大網白里市立大網東小学校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鈴木</v>
      </c>
      <c r="D63" s="13" t="str">
        <f>IF(入力!E46="","",入力!E46)</f>
        <v>美桜</v>
      </c>
      <c r="E63" s="13" t="str">
        <f>IF(入力!C45="","",入力!C45)</f>
        <v>スズキ</v>
      </c>
      <c r="F63" s="13" t="str">
        <f>IF(入力!E45="","",入力!E45)</f>
        <v>ミオ</v>
      </c>
      <c r="G63" s="13">
        <f>IF(入力!M45="","",入力!M45)</f>
        <v>524380374</v>
      </c>
      <c r="H63" s="13" t="str">
        <f>IF(入力!I45="","",入力!I45)</f>
        <v>東金市立東小学校</v>
      </c>
      <c r="I63" s="13">
        <f>IF(入力!G45="","",入力!G45)</f>
        <v>4</v>
      </c>
      <c r="J63" s="13">
        <f>IF(入力!P45="","",入力!P45)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齋藤</v>
      </c>
      <c r="D64" s="13" t="str">
        <f>IF(入力!E48="","",入力!E48)</f>
        <v>純奈</v>
      </c>
      <c r="E64" s="13" t="str">
        <f>IF(入力!C47="","",入力!C47)</f>
        <v>サイトウ</v>
      </c>
      <c r="F64" s="13" t="str">
        <f>IF(入力!E47="","",入力!E47)</f>
        <v>ジュンナ</v>
      </c>
      <c r="G64" s="13">
        <f>IF(入力!M47="","",入力!M47)</f>
        <v>523237730</v>
      </c>
      <c r="H64" s="13" t="str">
        <f>IF(入力!I47="","",入力!I47)</f>
        <v>山武市立鳴浜小学校</v>
      </c>
      <c r="I64" s="13">
        <f>IF(入力!G47="","",入力!G47)</f>
        <v>3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新沼</v>
      </c>
      <c r="D65" s="13" t="str">
        <f>IF(入力!E50="","",入力!E50)</f>
        <v>美月</v>
      </c>
      <c r="E65" s="13" t="str">
        <f>IF(入力!C49="","",入力!C49)</f>
        <v>ニイヌマ</v>
      </c>
      <c r="F65" s="13" t="str">
        <f>IF(入力!E49="","",入力!E49)</f>
        <v>ミズキ</v>
      </c>
      <c r="G65" s="13">
        <f>IF(入力!M49="","",入力!M49)</f>
        <v>523865919</v>
      </c>
      <c r="H65" s="13" t="str">
        <f>IF(入力!I49="","",入力!I49)</f>
        <v>山武市立睦沢小学校</v>
      </c>
      <c r="I65" s="13">
        <f>IF(入力!G49="","",入力!G49)</f>
        <v>5</v>
      </c>
      <c r="J65" s="13">
        <f>IF(入力!P49="","",入力!P49)</f>
        <v>138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見越</v>
      </c>
      <c r="D66" s="13" t="str">
        <f>IF(入力!E52="","",入力!E52)</f>
        <v>瑠莉香</v>
      </c>
      <c r="E66" s="13" t="str">
        <f>IF(入力!C51="","",入力!C51)</f>
        <v>ミコシ</v>
      </c>
      <c r="F66" s="13" t="str">
        <f>IF(入力!E51="","",入力!E51)</f>
        <v>ルリカ</v>
      </c>
      <c r="G66" s="13">
        <f>IF(入力!M51="","",入力!M51)</f>
        <v>522690628</v>
      </c>
      <c r="H66" s="13" t="str">
        <f>IF(入力!I51="","",入力!I51)</f>
        <v>東金市立城西小学校</v>
      </c>
      <c r="I66" s="13">
        <f>IF(入力!G51="","",入力!G51)</f>
        <v>3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小林工業株式会社</cp:lastModifiedBy>
  <cp:lastPrinted>2024-09-19T08:07:12Z</cp:lastPrinted>
  <dcterms:created xsi:type="dcterms:W3CDTF">2014-04-05T09:56:00Z</dcterms:created>
  <dcterms:modified xsi:type="dcterms:W3CDTF">2024-09-21T00:12:11Z</dcterms:modified>
</cp:coreProperties>
</file>