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159E2C-073A-4204-BB76-35332E19D16B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840" yWindow="840" windowWidth="19575" windowHeight="1293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<sst xmlns="http://schemas.openxmlformats.org/spreadsheetml/2006/main" count="299" uniqueCount="225">
  <si>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</si>
  <si>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</si>
  <si>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</si>
  <si>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</si>
  <si>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</si>
  <si>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</si>
  <si>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</si>
  <si>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</si>
  <si>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</si>
  <si>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</si>
  <si>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</si>
  <si>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</si>
  <si>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</si>
  <si>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</si>
  <si>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</si>
  <si>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</si>
  <si>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</si>
  <si>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</si>
  <si>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</si>
  <si>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</si>
  <si>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</si>
  <si>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</si>
  <si>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</si>
  <si>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</si>
  <si>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</si>
  <si>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</si>
  <si>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</si>
  <si>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</si>
  <si>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</si>
  <si>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</si>
  <si>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</si>
  <si>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</si>
  <si>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</si>
  <si>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</si>
  <si>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</si>
  <si>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</si>
  <si>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</si>
  <si>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</si>
  <si>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</si>
  <si>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</si>
  <si>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</si>
  <si>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</si>
  <si>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</si>
  <si>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</si>
  <si>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</si>
  <si>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</si>
  <si>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</si>
  <si>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</si>
  <si>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</si>
  <si>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</si>
  <si>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</si>
  <si>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</si>
  <si>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</si>
  <si>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</si>
  <si>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</si>
  <si>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</si>
  <si>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</si>
  <si>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</si>
  <si>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</si>
  <si>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</si>
  <si>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</si>
  <si>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</si>
  <si>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</si>
  <si>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</si>
  <si>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</si>
  <si>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</si>
  <si>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</si>
  <si>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</si>
  <si>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</si>
  <si>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</si>
  <si>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</si>
  <si>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</si>
  <si>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</si>
  <si>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</si>
  <si>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</si>
  <si>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</si>
  <si>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</si>
  <si>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</si>
  <si>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</si>
  <si>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</si>
  <si>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</si>
  <si>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</si>
  <si>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</si>
  <si>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</si>
  <si>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</si>
  <si>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</si>
  <si>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</si>
  <si>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</si>
  <si>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</si>
  <si>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</si>
  <si>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</si>
  <si>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</si>
  <si>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</si>
  <si>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</si>
  <si>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</si>
  <si>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</si>
  <si>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</si>
  <si>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</si>
  <si>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</si>
  <si>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</si>
  <si>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</si>
  <si>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</si>
  <si>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</si>
  <si>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</si>
  <si>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</si>
  <si>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</si>
  <si>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</si>
  <si>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</si>
  <si>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</si>
  <si>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</si>
  <si>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</si>
  <si>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</si>
  <si>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</si>
  <si>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</si>
  <si>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</si>
  <si>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</si>
  <si>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</si>
  <si>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</si>
  <si>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</si>
  <si>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</si>
  <si>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</si>
  <si>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</si>
  <si>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</si>
  <si>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</si>
  <si>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</si>
  <si>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</si>
  <si>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</si>
  <si>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</si>
  <si>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</si>
  <si>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</si>
  <si>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</si>
  <si>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</si>
  <si>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</si>
  <si>
    <t>サイトウ</t>
  </si>
  <si>
    <t>齋藤</t>
  </si>
  <si>
    <t>コバヤシ</t>
  </si>
  <si>
    <t>小林</t>
  </si>
  <si>
    <t>ヤマザキ</t>
  </si>
  <si>
    <t>山﨑</t>
  </si>
  <si>
    <t>イシイ</t>
  </si>
  <si>
    <t>石井</t>
  </si>
  <si>
    <t>オリハラ</t>
  </si>
  <si>
    <t>折原</t>
  </si>
  <si>
    <t>キムラ</t>
  </si>
  <si>
    <t>木村</t>
  </si>
  <si>
    <t>カセ</t>
  </si>
  <si>
    <t>加瀬</t>
  </si>
  <si>
    <t>フクナガ</t>
  </si>
  <si>
    <t>福永</t>
  </si>
  <si>
    <t>クロダ</t>
  </si>
  <si>
    <t>黒田</t>
  </si>
  <si>
    <t>カマガタ</t>
  </si>
  <si>
    <t>鎌形</t>
  </si>
  <si>
    <t>タカハシ</t>
  </si>
  <si>
    <t>髙橋</t>
  </si>
  <si>
    <t>オオイワ</t>
  </si>
  <si>
    <t>大岩</t>
  </si>
  <si>
    <t>ユリサ</t>
  </si>
  <si>
    <t>友莉紗</t>
  </si>
  <si>
    <t>カホ</t>
  </si>
  <si>
    <t>日萌</t>
  </si>
  <si>
    <t>イヨ</t>
  </si>
  <si>
    <t>彩世</t>
  </si>
  <si>
    <t>サラ</t>
  </si>
  <si>
    <t>咲心</t>
  </si>
  <si>
    <t>ルイ</t>
  </si>
  <si>
    <t>瑠依</t>
  </si>
  <si>
    <t>アカネ</t>
  </si>
  <si>
    <t>あかね</t>
  </si>
  <si>
    <t>ヒナ</t>
  </si>
  <si>
    <t>日菜</t>
  </si>
  <si>
    <t>カノ</t>
  </si>
  <si>
    <t>日和</t>
  </si>
  <si>
    <t>コハル</t>
  </si>
  <si>
    <t>瑚花</t>
  </si>
  <si>
    <t>ナギサ</t>
  </si>
  <si>
    <t>渚</t>
  </si>
  <si>
    <t>リイサ</t>
  </si>
  <si>
    <t>梨衣沙</t>
  </si>
  <si>
    <t>カリン</t>
  </si>
  <si>
    <t>果凛</t>
  </si>
  <si>
    <t>ナナカ</t>
  </si>
  <si>
    <t>永菜佳</t>
  </si>
  <si>
    <t>レナ</t>
  </si>
  <si>
    <t>玲那</t>
  </si>
  <si>
    <t>三山小学校</t>
  </si>
  <si>
    <t>薬円台南小</t>
    <rPh sb="0" eb="3">
      <t>ヤクエンダイ</t>
    </rPh>
    <rPh sb="3" eb="4">
      <t>ミナミ</t>
    </rPh>
    <rPh sb="4" eb="5">
      <t>ショウ</t>
    </rPh>
    <phoneticPr fontId="2"/>
  </si>
  <si>
    <t>東習志野小学校</t>
  </si>
  <si>
    <t>実花小学校</t>
    <rPh sb="0" eb="2">
      <t>ミハナ</t>
    </rPh>
    <rPh sb="2" eb="5">
      <t>ショウガッコウ</t>
    </rPh>
    <phoneticPr fontId="2"/>
  </si>
  <si>
    <t>実花小学校</t>
    <rPh sb="0" eb="5">
      <t>ミハナショウガッコウ</t>
    </rPh>
    <phoneticPr fontId="2"/>
  </si>
  <si>
    <t>実籾小学校</t>
    <rPh sb="0" eb="2">
      <t>ミモミ</t>
    </rPh>
    <rPh sb="2" eb="5">
      <t>ショウガッコウ</t>
    </rPh>
    <phoneticPr fontId="2"/>
  </si>
  <si>
    <t>チームコンセプトは「一緒に」「感謝」「チームワーク」。
普段の練習とは異なり、大会での選手たちの集中力は目を見張ります。
本大会での目標はベスト８以上！
感謝の気持ちを忘れずに、チーム一丸で大会に挑みます！！</t>
    <phoneticPr fontId="2"/>
  </si>
  <si>
    <r>
      <rPr>
        <sz val="16"/>
        <color rgb="FF000000"/>
        <rFont val="ＭＳ Ｐゴシック"/>
        <family val="2"/>
        <charset val="128"/>
      </rPr>
      <t>習志野市東習志野</t>
    </r>
    <r>
      <rPr>
        <sz val="16"/>
        <color rgb="FF000000"/>
        <rFont val="Calibri"/>
        <family val="2"/>
      </rPr>
      <t>8-21-8</t>
    </r>
    <rPh sb="0" eb="4">
      <t>ナラシノシ</t>
    </rPh>
    <rPh sb="4" eb="8">
      <t>ヒガシナラシノ</t>
    </rPh>
    <phoneticPr fontId="2"/>
  </si>
  <si>
    <t>070-5469-1462</t>
  </si>
  <si>
    <t>070</t>
    <phoneticPr fontId="2"/>
  </si>
  <si>
    <t>オオヒナタ</t>
  </si>
  <si>
    <t>大日方</t>
    <rPh sb="0" eb="3">
      <t>オオヒナタ</t>
    </rPh>
    <phoneticPr fontId="1"/>
  </si>
  <si>
    <t>コジマ</t>
  </si>
  <si>
    <t>小島</t>
    <rPh sb="0" eb="2">
      <t>コジマ</t>
    </rPh>
    <phoneticPr fontId="2"/>
  </si>
  <si>
    <t>フミオ</t>
  </si>
  <si>
    <r>
      <rPr>
        <sz val="11"/>
        <color indexed="8"/>
        <rFont val="ＭＳ Ｐゴシック"/>
        <family val="3"/>
        <charset val="128"/>
      </rPr>
      <t>史郎</t>
    </r>
    <rPh sb="0" eb="2">
      <t>シロウ</t>
    </rPh>
    <phoneticPr fontId="2"/>
  </si>
  <si>
    <t>トモハル</t>
  </si>
  <si>
    <t>智治</t>
    <rPh sb="0" eb="2">
      <t>トモハル</t>
    </rPh>
    <phoneticPr fontId="2"/>
  </si>
  <si>
    <t>アヤカ</t>
  </si>
  <si>
    <t>彩香</t>
    <rPh sb="0" eb="2">
      <t>アヤカ</t>
    </rPh>
    <phoneticPr fontId="2"/>
  </si>
  <si>
    <t>習志野市東習志野8-21-8</t>
  </si>
  <si>
    <t>千葉県船橋市北本町2-5-28</t>
  </si>
  <si>
    <t>習志野市実籾4-17-5</t>
  </si>
  <si>
    <t>275</t>
    <phoneticPr fontId="2"/>
  </si>
  <si>
    <t>0001</t>
    <phoneticPr fontId="2"/>
  </si>
  <si>
    <t>273</t>
    <phoneticPr fontId="2"/>
  </si>
  <si>
    <t>0864</t>
    <phoneticPr fontId="2"/>
  </si>
  <si>
    <t>0002</t>
    <phoneticPr fontId="2"/>
  </si>
  <si>
    <t>090</t>
    <phoneticPr fontId="2"/>
  </si>
  <si>
    <t>5469</t>
    <phoneticPr fontId="2"/>
  </si>
  <si>
    <t>1462</t>
    <phoneticPr fontId="2"/>
  </si>
  <si>
    <t>4622</t>
    <phoneticPr fontId="2"/>
  </si>
  <si>
    <t>4075</t>
    <phoneticPr fontId="2"/>
  </si>
  <si>
    <t>5196</t>
    <phoneticPr fontId="2"/>
  </si>
  <si>
    <t>6235</t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</si>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</sst>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2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EFC9ED71-A6B3-4854-AF35-5027C22E2265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C5097DF-F53C-4AB7-A7DA-A52ECD07A2A1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AC3C0B76-3516-49E9-8E78-E14CF0B68CD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0F740BED-4A1C-413A-8487-C6A5EE4712C7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AE5" sqref="AE5:AS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83" t="s">
        <v>115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</row>
    <row r="2" spans="1:51" ht="14.45" customHeight="1">
      <c r="A2" s="95" t="s">
        <v>121</v>
      </c>
      <c r="B2" s="96"/>
      <c r="C2" s="97" t="s">
        <v>220</v>
      </c>
      <c r="D2" s="98"/>
      <c r="E2" s="98"/>
      <c r="F2" s="98"/>
      <c r="G2" s="98"/>
      <c r="H2" s="98"/>
      <c r="I2" s="99"/>
      <c r="J2" s="88" t="s">
        <v>119</v>
      </c>
      <c r="K2" s="188"/>
      <c r="L2" s="188"/>
      <c r="M2" s="188"/>
      <c r="N2" s="188"/>
      <c r="O2" s="189"/>
      <c r="P2" s="88" t="s">
        <v>97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92" t="s">
        <v>101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88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0" t="s">
        <v>122</v>
      </c>
      <c r="B3" s="101"/>
      <c r="C3" s="102" t="s">
        <v>221</v>
      </c>
      <c r="D3" s="103"/>
      <c r="E3" s="103"/>
      <c r="F3" s="103"/>
      <c r="G3" s="103"/>
      <c r="H3" s="103"/>
      <c r="I3" s="104"/>
      <c r="J3" s="185" t="s">
        <v>91</v>
      </c>
      <c r="K3" s="186"/>
      <c r="L3" s="186"/>
      <c r="M3" s="186"/>
      <c r="N3" s="186"/>
      <c r="O3" s="187"/>
      <c r="P3" s="90" t="s">
        <v>222</v>
      </c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26" t="s">
        <v>110</v>
      </c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197" t="s">
        <v>123</v>
      </c>
      <c r="B4" s="198"/>
      <c r="C4" s="190">
        <v>435608802</v>
      </c>
      <c r="D4" s="191"/>
      <c r="E4" s="191"/>
      <c r="F4" s="191"/>
      <c r="G4" s="191"/>
      <c r="H4" s="191"/>
      <c r="I4" s="192"/>
      <c r="J4" s="201" t="s">
        <v>117</v>
      </c>
      <c r="K4" s="202"/>
      <c r="L4" s="202"/>
      <c r="M4" s="202"/>
      <c r="N4" s="202"/>
      <c r="O4" s="203"/>
      <c r="P4" s="141" t="s">
        <v>94</v>
      </c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2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99" t="s">
        <v>116</v>
      </c>
      <c r="B5" s="200"/>
      <c r="C5" s="193"/>
      <c r="D5" s="194"/>
      <c r="E5" s="194"/>
      <c r="F5" s="194"/>
      <c r="G5" s="194"/>
      <c r="H5" s="194"/>
      <c r="I5" s="195"/>
      <c r="J5" s="224">
        <v>21025</v>
      </c>
      <c r="K5" s="225"/>
      <c r="L5" s="225"/>
      <c r="M5" s="225"/>
      <c r="N5" s="225"/>
      <c r="O5" s="226"/>
      <c r="P5" s="227" t="s">
        <v>223</v>
      </c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227" t="s">
        <v>224</v>
      </c>
      <c r="AF5" s="142"/>
      <c r="AG5" s="142"/>
      <c r="AH5" s="142"/>
      <c r="AI5" s="142"/>
      <c r="AJ5" s="142"/>
      <c r="AK5" s="143"/>
      <c r="AL5" s="143"/>
      <c r="AM5" s="143"/>
      <c r="AN5" s="143"/>
      <c r="AO5" s="143"/>
      <c r="AP5" s="143"/>
      <c r="AQ5" s="143"/>
      <c r="AR5" s="143"/>
      <c r="AS5" s="144"/>
      <c r="AT5" s="33"/>
      <c r="AV5" s="22" t="s">
        <v>93</v>
      </c>
      <c r="AW5" t="s">
        <v>118</v>
      </c>
    </row>
    <row r="6" spans="1:51" ht="22.5" customHeight="1">
      <c r="A6" s="70" t="s">
        <v>80</v>
      </c>
      <c r="B6" s="116"/>
      <c r="C6" s="119" t="s">
        <v>107</v>
      </c>
      <c r="D6" s="120"/>
      <c r="E6" s="121" t="s">
        <v>108</v>
      </c>
      <c r="F6" s="122"/>
      <c r="G6" s="169" t="s">
        <v>81</v>
      </c>
      <c r="H6" s="169"/>
      <c r="I6" s="169"/>
      <c r="J6" s="169" t="s">
        <v>2</v>
      </c>
      <c r="K6" s="169"/>
      <c r="L6" s="169"/>
      <c r="M6" s="169" t="s">
        <v>3</v>
      </c>
      <c r="N6" s="169"/>
      <c r="O6" s="169"/>
      <c r="P6" s="123" t="s">
        <v>95</v>
      </c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5" t="s">
        <v>96</v>
      </c>
      <c r="AL6" s="125"/>
      <c r="AM6" s="125"/>
      <c r="AN6" s="125"/>
      <c r="AO6" s="125"/>
      <c r="AP6" s="125"/>
      <c r="AQ6" s="125"/>
      <c r="AR6" s="125"/>
      <c r="AS6" s="125"/>
      <c r="AT6" s="34" t="s">
        <v>124</v>
      </c>
    </row>
    <row r="7" spans="1:51" ht="13.5" customHeight="1">
      <c r="A7" s="70"/>
      <c r="B7" s="116"/>
      <c r="C7" s="73" t="s">
        <v>153</v>
      </c>
      <c r="D7" s="74"/>
      <c r="E7" s="74" t="s">
        <v>199</v>
      </c>
      <c r="F7" s="75"/>
      <c r="G7" s="170">
        <v>518648176</v>
      </c>
      <c r="H7" s="170"/>
      <c r="I7" s="170"/>
      <c r="J7" s="170">
        <v>282191</v>
      </c>
      <c r="K7" s="170"/>
      <c r="L7" s="170"/>
      <c r="M7" s="170"/>
      <c r="N7" s="170"/>
      <c r="O7" s="170"/>
      <c r="P7" s="148" t="s">
        <v>7</v>
      </c>
      <c r="Q7" s="149"/>
      <c r="R7" s="219" t="s">
        <v>208</v>
      </c>
      <c r="S7" s="118"/>
      <c r="T7" s="118"/>
      <c r="U7" s="118"/>
      <c r="V7" s="27" t="s">
        <v>8</v>
      </c>
      <c r="W7" s="220" t="s">
        <v>209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35" t="s">
        <v>9</v>
      </c>
      <c r="AL7" s="221" t="s">
        <v>194</v>
      </c>
      <c r="AM7" s="59"/>
      <c r="AN7" s="59"/>
      <c r="AO7" s="59"/>
      <c r="AP7" s="59"/>
      <c r="AQ7" s="59"/>
      <c r="AR7" s="59"/>
      <c r="AS7" s="36" t="s">
        <v>10</v>
      </c>
      <c r="AT7" s="53">
        <v>46</v>
      </c>
    </row>
    <row r="8" spans="1:51" ht="18" customHeight="1">
      <c r="A8" s="70"/>
      <c r="B8" s="116"/>
      <c r="C8" s="76" t="s">
        <v>154</v>
      </c>
      <c r="D8" s="77"/>
      <c r="E8" s="77" t="s">
        <v>200</v>
      </c>
      <c r="F8" s="78"/>
      <c r="G8" s="170"/>
      <c r="H8" s="170"/>
      <c r="I8" s="170"/>
      <c r="J8" s="170"/>
      <c r="K8" s="170"/>
      <c r="L8" s="170"/>
      <c r="M8" s="170"/>
      <c r="N8" s="170"/>
      <c r="O8" s="170"/>
      <c r="P8" s="111" t="s">
        <v>205</v>
      </c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222" t="s">
        <v>214</v>
      </c>
      <c r="AL8" s="60"/>
      <c r="AM8" s="60"/>
      <c r="AN8" s="60"/>
      <c r="AO8" s="37" t="s">
        <v>11</v>
      </c>
      <c r="AP8" s="223" t="s">
        <v>215</v>
      </c>
      <c r="AQ8" s="60"/>
      <c r="AR8" s="60"/>
      <c r="AS8" s="61"/>
      <c r="AT8" s="53"/>
    </row>
    <row r="9" spans="1:51" ht="14.45" customHeight="1">
      <c r="A9" s="70" t="s">
        <v>82</v>
      </c>
      <c r="B9" s="116"/>
      <c r="C9" s="73" t="s">
        <v>195</v>
      </c>
      <c r="D9" s="74"/>
      <c r="E9" s="74" t="s">
        <v>201</v>
      </c>
      <c r="F9" s="75"/>
      <c r="G9" s="170">
        <v>518648176</v>
      </c>
      <c r="H9" s="170"/>
      <c r="I9" s="170"/>
      <c r="J9" s="170"/>
      <c r="K9" s="170"/>
      <c r="L9" s="170"/>
      <c r="M9" s="170"/>
      <c r="N9" s="170"/>
      <c r="O9" s="170"/>
      <c r="P9" s="148" t="s">
        <v>7</v>
      </c>
      <c r="Q9" s="149"/>
      <c r="R9" s="219" t="s">
        <v>210</v>
      </c>
      <c r="S9" s="118"/>
      <c r="T9" s="118"/>
      <c r="U9" s="118"/>
      <c r="V9" s="27" t="s">
        <v>8</v>
      </c>
      <c r="W9" s="220" t="s">
        <v>211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0"/>
      <c r="AK9" s="35" t="s">
        <v>125</v>
      </c>
      <c r="AL9" s="221" t="s">
        <v>213</v>
      </c>
      <c r="AM9" s="59"/>
      <c r="AN9" s="59"/>
      <c r="AO9" s="59"/>
      <c r="AP9" s="59"/>
      <c r="AQ9" s="59"/>
      <c r="AR9" s="59"/>
      <c r="AS9" s="36" t="s">
        <v>126</v>
      </c>
      <c r="AT9" s="54">
        <v>46</v>
      </c>
    </row>
    <row r="10" spans="1:51" ht="18" customHeight="1">
      <c r="A10" s="70"/>
      <c r="B10" s="116"/>
      <c r="C10" s="76" t="s">
        <v>196</v>
      </c>
      <c r="D10" s="77"/>
      <c r="E10" s="77" t="s">
        <v>202</v>
      </c>
      <c r="F10" s="78"/>
      <c r="G10" s="170"/>
      <c r="H10" s="170"/>
      <c r="I10" s="170"/>
      <c r="J10" s="170"/>
      <c r="K10" s="170"/>
      <c r="L10" s="170"/>
      <c r="M10" s="170"/>
      <c r="N10" s="170"/>
      <c r="O10" s="170"/>
      <c r="P10" s="111" t="s">
        <v>206</v>
      </c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3"/>
      <c r="AK10" s="222" t="s">
        <v>216</v>
      </c>
      <c r="AL10" s="60"/>
      <c r="AM10" s="60"/>
      <c r="AN10" s="60"/>
      <c r="AO10" s="37" t="s">
        <v>127</v>
      </c>
      <c r="AP10" s="223" t="s">
        <v>217</v>
      </c>
      <c r="AQ10" s="60"/>
      <c r="AR10" s="60"/>
      <c r="AS10" s="61"/>
      <c r="AT10" s="54"/>
    </row>
    <row r="11" spans="1:51" ht="14.45" customHeight="1">
      <c r="A11" s="70" t="s">
        <v>83</v>
      </c>
      <c r="B11" s="116"/>
      <c r="C11" s="73" t="s">
        <v>197</v>
      </c>
      <c r="D11" s="74"/>
      <c r="E11" s="74" t="s">
        <v>203</v>
      </c>
      <c r="F11" s="75"/>
      <c r="G11" s="170">
        <v>524388899</v>
      </c>
      <c r="H11" s="170"/>
      <c r="I11" s="170"/>
      <c r="J11" s="170"/>
      <c r="K11" s="170"/>
      <c r="L11" s="170"/>
      <c r="M11" s="170"/>
      <c r="N11" s="170"/>
      <c r="O11" s="170"/>
      <c r="P11" s="148" t="s">
        <v>7</v>
      </c>
      <c r="Q11" s="149"/>
      <c r="R11" s="219" t="s">
        <v>208</v>
      </c>
      <c r="S11" s="118"/>
      <c r="T11" s="118"/>
      <c r="U11" s="118"/>
      <c r="V11" s="27" t="s">
        <v>8</v>
      </c>
      <c r="W11" s="220" t="s">
        <v>212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0"/>
      <c r="AK11" s="35" t="s">
        <v>125</v>
      </c>
      <c r="AL11" s="221" t="s">
        <v>213</v>
      </c>
      <c r="AM11" s="59"/>
      <c r="AN11" s="59"/>
      <c r="AO11" s="59"/>
      <c r="AP11" s="59"/>
      <c r="AQ11" s="59"/>
      <c r="AR11" s="59"/>
      <c r="AS11" s="36" t="s">
        <v>126</v>
      </c>
      <c r="AT11" s="54">
        <v>42</v>
      </c>
    </row>
    <row r="12" spans="1:51" ht="18" customHeight="1">
      <c r="A12" s="70"/>
      <c r="B12" s="116"/>
      <c r="C12" s="76" t="s">
        <v>198</v>
      </c>
      <c r="D12" s="77"/>
      <c r="E12" s="77" t="s">
        <v>204</v>
      </c>
      <c r="F12" s="78"/>
      <c r="G12" s="170"/>
      <c r="H12" s="170"/>
      <c r="I12" s="170"/>
      <c r="J12" s="170"/>
      <c r="K12" s="170"/>
      <c r="L12" s="170"/>
      <c r="M12" s="170"/>
      <c r="N12" s="170"/>
      <c r="O12" s="170"/>
      <c r="P12" s="111" t="s">
        <v>207</v>
      </c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3"/>
      <c r="AK12" s="222" t="s">
        <v>218</v>
      </c>
      <c r="AL12" s="60"/>
      <c r="AM12" s="60"/>
      <c r="AN12" s="60"/>
      <c r="AO12" s="37" t="s">
        <v>127</v>
      </c>
      <c r="AP12" s="223" t="s">
        <v>219</v>
      </c>
      <c r="AQ12" s="60"/>
      <c r="AR12" s="60"/>
      <c r="AS12" s="61"/>
      <c r="AT12" s="54"/>
    </row>
    <row r="13" spans="1:51" ht="15" customHeight="1">
      <c r="A13" s="70" t="s">
        <v>84</v>
      </c>
      <c r="B13" s="116"/>
      <c r="C13" s="73"/>
      <c r="D13" s="74"/>
      <c r="E13" s="74"/>
      <c r="F13" s="75"/>
      <c r="G13" s="173"/>
      <c r="H13" s="173"/>
      <c r="I13" s="173"/>
      <c r="J13" s="173"/>
      <c r="K13" s="173"/>
      <c r="L13" s="173"/>
      <c r="M13" s="173"/>
      <c r="N13" s="173"/>
      <c r="O13" s="173"/>
      <c r="P13" s="24"/>
      <c r="Q13" s="25"/>
      <c r="R13" s="135"/>
      <c r="S13" s="135"/>
      <c r="T13" s="135"/>
      <c r="U13" s="135"/>
      <c r="V13" s="26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40"/>
      <c r="AK13" s="38"/>
      <c r="AL13" s="128"/>
      <c r="AM13" s="128"/>
      <c r="AN13" s="128"/>
      <c r="AO13" s="128"/>
      <c r="AP13" s="128"/>
      <c r="AQ13" s="128"/>
      <c r="AR13" s="128"/>
      <c r="AS13" s="39"/>
      <c r="AT13" s="55"/>
    </row>
    <row r="14" spans="1:51" ht="18" customHeight="1">
      <c r="A14" s="70"/>
      <c r="B14" s="116"/>
      <c r="C14" s="76"/>
      <c r="D14" s="77"/>
      <c r="E14" s="77"/>
      <c r="F14" s="78"/>
      <c r="G14" s="173"/>
      <c r="H14" s="173"/>
      <c r="I14" s="173"/>
      <c r="J14" s="173"/>
      <c r="K14" s="173"/>
      <c r="L14" s="173"/>
      <c r="M14" s="173"/>
      <c r="N14" s="173"/>
      <c r="O14" s="173"/>
      <c r="P14" s="129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1"/>
      <c r="AK14" s="132"/>
      <c r="AL14" s="133"/>
      <c r="AM14" s="133"/>
      <c r="AN14" s="133"/>
      <c r="AO14" s="40"/>
      <c r="AP14" s="133"/>
      <c r="AQ14" s="133"/>
      <c r="AR14" s="133"/>
      <c r="AS14" s="134"/>
      <c r="AT14" s="55"/>
    </row>
    <row r="15" spans="1:51" ht="15" customHeight="1">
      <c r="A15" s="174" t="s">
        <v>98</v>
      </c>
      <c r="B15" s="116"/>
      <c r="C15" s="73" t="s">
        <v>153</v>
      </c>
      <c r="D15" s="74"/>
      <c r="E15" s="74" t="s">
        <v>199</v>
      </c>
      <c r="F15" s="75"/>
      <c r="G15" s="173"/>
      <c r="H15" s="173"/>
      <c r="I15" s="173"/>
      <c r="J15" s="173"/>
      <c r="K15" s="173"/>
      <c r="L15" s="173"/>
      <c r="M15" s="173"/>
      <c r="N15" s="173"/>
      <c r="O15" s="173"/>
      <c r="P15" s="148" t="s">
        <v>7</v>
      </c>
      <c r="Q15" s="149"/>
      <c r="R15" s="219" t="s">
        <v>208</v>
      </c>
      <c r="S15" s="118"/>
      <c r="T15" s="118"/>
      <c r="U15" s="118"/>
      <c r="V15" s="27" t="s">
        <v>8</v>
      </c>
      <c r="W15" s="220" t="s">
        <v>209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35" t="s">
        <v>9</v>
      </c>
      <c r="AL15" s="221" t="s">
        <v>194</v>
      </c>
      <c r="AM15" s="59"/>
      <c r="AN15" s="59"/>
      <c r="AO15" s="59"/>
      <c r="AP15" s="59"/>
      <c r="AQ15" s="59"/>
      <c r="AR15" s="59"/>
      <c r="AS15" s="36" t="s">
        <v>10</v>
      </c>
      <c r="AT15" s="53">
        <v>46</v>
      </c>
    </row>
    <row r="16" spans="1:51" ht="18" customHeight="1">
      <c r="A16" s="70"/>
      <c r="B16" s="116"/>
      <c r="C16" s="76" t="s">
        <v>154</v>
      </c>
      <c r="D16" s="77"/>
      <c r="E16" s="77" t="s">
        <v>200</v>
      </c>
      <c r="F16" s="78"/>
      <c r="G16" s="173"/>
      <c r="H16" s="173"/>
      <c r="I16" s="173"/>
      <c r="J16" s="173"/>
      <c r="K16" s="173"/>
      <c r="L16" s="173"/>
      <c r="M16" s="173"/>
      <c r="N16" s="173"/>
      <c r="O16" s="173"/>
      <c r="P16" s="111" t="s">
        <v>205</v>
      </c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222" t="s">
        <v>214</v>
      </c>
      <c r="AL16" s="60"/>
      <c r="AM16" s="60"/>
      <c r="AN16" s="60"/>
      <c r="AO16" s="37" t="s">
        <v>8</v>
      </c>
      <c r="AP16" s="223" t="s">
        <v>215</v>
      </c>
      <c r="AQ16" s="60"/>
      <c r="AR16" s="60"/>
      <c r="AS16" s="61"/>
      <c r="AT16" s="53"/>
    </row>
    <row r="17" spans="1:46">
      <c r="A17" s="70" t="s">
        <v>0</v>
      </c>
      <c r="B17" s="116"/>
      <c r="C17" s="164" t="s">
        <v>192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0"/>
      <c r="B18" s="116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0" t="s">
        <v>1</v>
      </c>
      <c r="B19" s="116"/>
      <c r="C19" s="164" t="s">
        <v>193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0"/>
      <c r="B20" s="116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0" t="s">
        <v>85</v>
      </c>
      <c r="B21" s="116"/>
      <c r="C21" s="215" t="s">
        <v>194</v>
      </c>
      <c r="D21" s="216"/>
      <c r="E21" s="175">
        <v>5469</v>
      </c>
      <c r="F21" s="175"/>
      <c r="G21" s="175">
        <v>1462</v>
      </c>
      <c r="H21" s="17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196"/>
      <c r="C22" s="217"/>
      <c r="D22" s="218"/>
      <c r="E22" s="176"/>
      <c r="F22" s="176"/>
      <c r="G22" s="176"/>
      <c r="H22" s="17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1" t="s">
        <v>130</v>
      </c>
      <c r="B23" s="114" t="s">
        <v>86</v>
      </c>
      <c r="C23" s="165" t="s">
        <v>105</v>
      </c>
      <c r="D23" s="166"/>
      <c r="E23" s="167" t="s">
        <v>106</v>
      </c>
      <c r="F23" s="168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92" t="s">
        <v>99</v>
      </c>
      <c r="Q23" s="114"/>
      <c r="R23" s="114"/>
      <c r="S23" s="114"/>
      <c r="T23" s="11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2"/>
      <c r="B24" s="116"/>
      <c r="C24" s="154" t="s">
        <v>103</v>
      </c>
      <c r="D24" s="155"/>
      <c r="E24" s="156" t="s">
        <v>104</v>
      </c>
      <c r="F24" s="157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7"/>
      <c r="U24" s="1"/>
      <c r="V24" s="1"/>
      <c r="W24" s="1"/>
      <c r="X24" s="1"/>
      <c r="Y24" s="105" t="s">
        <v>100</v>
      </c>
      <c r="Z24" s="89"/>
      <c r="AA24" s="89"/>
      <c r="AB24" s="89"/>
      <c r="AC24" s="89"/>
      <c r="AD24" s="89"/>
      <c r="AE24" s="89"/>
      <c r="AF24" s="89"/>
      <c r="AG24" s="10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93">
        <v>1</v>
      </c>
      <c r="B25" s="71" t="s">
        <v>132</v>
      </c>
      <c r="C25" s="73" t="s">
        <v>133</v>
      </c>
      <c r="D25" s="74"/>
      <c r="E25" s="74" t="s">
        <v>157</v>
      </c>
      <c r="F25" s="75"/>
      <c r="G25" s="62">
        <v>6</v>
      </c>
      <c r="H25" s="64"/>
      <c r="I25" s="62" t="s">
        <v>185</v>
      </c>
      <c r="J25" s="63"/>
      <c r="K25" s="63"/>
      <c r="L25" s="64"/>
      <c r="M25" s="62">
        <v>521910369</v>
      </c>
      <c r="N25" s="63"/>
      <c r="O25" s="64"/>
      <c r="P25" s="62">
        <v>150</v>
      </c>
      <c r="Q25" s="63"/>
      <c r="R25" s="63"/>
      <c r="S25" s="63"/>
      <c r="T25" s="68"/>
      <c r="U25" s="1"/>
      <c r="V25" s="1"/>
      <c r="W25" s="1"/>
      <c r="X25" s="1"/>
      <c r="Y25" s="177">
        <v>10</v>
      </c>
      <c r="Z25" s="178"/>
      <c r="AA25" s="178"/>
      <c r="AB25" s="178"/>
      <c r="AC25" s="178"/>
      <c r="AD25" s="178"/>
      <c r="AE25" s="178"/>
      <c r="AF25" s="178"/>
      <c r="AG25" s="17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4"/>
      <c r="B26" s="72"/>
      <c r="C26" s="76" t="s">
        <v>134</v>
      </c>
      <c r="D26" s="77"/>
      <c r="E26" s="77" t="s">
        <v>158</v>
      </c>
      <c r="F26" s="78"/>
      <c r="G26" s="65"/>
      <c r="H26" s="67"/>
      <c r="I26" s="65"/>
      <c r="J26" s="66"/>
      <c r="K26" s="66"/>
      <c r="L26" s="67"/>
      <c r="M26" s="65"/>
      <c r="N26" s="66"/>
      <c r="O26" s="67"/>
      <c r="P26" s="65"/>
      <c r="Q26" s="66"/>
      <c r="R26" s="66"/>
      <c r="S26" s="66"/>
      <c r="T26" s="69"/>
      <c r="U26" s="1"/>
      <c r="V26" s="1"/>
      <c r="W26" s="1"/>
      <c r="X26" s="1"/>
      <c r="Y26" s="180"/>
      <c r="Z26" s="181"/>
      <c r="AA26" s="181"/>
      <c r="AB26" s="181"/>
      <c r="AC26" s="181"/>
      <c r="AD26" s="181"/>
      <c r="AE26" s="181"/>
      <c r="AF26" s="181"/>
      <c r="AG26" s="18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3">
        <v>2</v>
      </c>
      <c r="B27" s="71">
        <v>2</v>
      </c>
      <c r="C27" s="73" t="s">
        <v>135</v>
      </c>
      <c r="D27" s="74"/>
      <c r="E27" s="74" t="s">
        <v>159</v>
      </c>
      <c r="F27" s="75"/>
      <c r="G27" s="62">
        <v>6</v>
      </c>
      <c r="H27" s="64"/>
      <c r="I27" s="62" t="s">
        <v>186</v>
      </c>
      <c r="J27" s="63"/>
      <c r="K27" s="63"/>
      <c r="L27" s="64"/>
      <c r="M27" s="62">
        <v>522877838</v>
      </c>
      <c r="N27" s="63"/>
      <c r="O27" s="64"/>
      <c r="P27" s="62">
        <v>146</v>
      </c>
      <c r="Q27" s="63"/>
      <c r="R27" s="63"/>
      <c r="S27" s="63"/>
      <c r="T27" s="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4"/>
      <c r="B28" s="72"/>
      <c r="C28" s="76" t="s">
        <v>136</v>
      </c>
      <c r="D28" s="77"/>
      <c r="E28" s="77" t="s">
        <v>160</v>
      </c>
      <c r="F28" s="78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3">
        <v>3</v>
      </c>
      <c r="B29" s="71">
        <v>3</v>
      </c>
      <c r="C29" s="73" t="s">
        <v>137</v>
      </c>
      <c r="D29" s="74"/>
      <c r="E29" s="74" t="s">
        <v>161</v>
      </c>
      <c r="F29" s="75"/>
      <c r="G29" s="62">
        <v>6</v>
      </c>
      <c r="H29" s="64"/>
      <c r="I29" s="62" t="s">
        <v>187</v>
      </c>
      <c r="J29" s="63"/>
      <c r="K29" s="63"/>
      <c r="L29" s="64"/>
      <c r="M29" s="62">
        <v>522877845</v>
      </c>
      <c r="N29" s="63"/>
      <c r="O29" s="64"/>
      <c r="P29" s="62">
        <v>148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4"/>
      <c r="B30" s="72"/>
      <c r="C30" s="76" t="s">
        <v>138</v>
      </c>
      <c r="D30" s="77"/>
      <c r="E30" s="77" t="s">
        <v>162</v>
      </c>
      <c r="F30" s="78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93">
        <v>4</v>
      </c>
      <c r="B31" s="71">
        <v>4</v>
      </c>
      <c r="C31" s="73" t="s">
        <v>139</v>
      </c>
      <c r="D31" s="74"/>
      <c r="E31" s="74" t="s">
        <v>163</v>
      </c>
      <c r="F31" s="75"/>
      <c r="G31" s="62">
        <v>6</v>
      </c>
      <c r="H31" s="64"/>
      <c r="I31" s="62" t="s">
        <v>188</v>
      </c>
      <c r="J31" s="63"/>
      <c r="K31" s="63"/>
      <c r="L31" s="64"/>
      <c r="M31" s="62">
        <v>524161829</v>
      </c>
      <c r="N31" s="63"/>
      <c r="O31" s="64"/>
      <c r="P31" s="62">
        <v>150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4"/>
      <c r="B32" s="72"/>
      <c r="C32" s="76" t="s">
        <v>140</v>
      </c>
      <c r="D32" s="77"/>
      <c r="E32" s="77" t="s">
        <v>164</v>
      </c>
      <c r="F32" s="78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05" t="s">
        <v>129</v>
      </c>
      <c r="Z32" s="89"/>
      <c r="AA32" s="89"/>
      <c r="AB32" s="89"/>
      <c r="AC32" s="89"/>
      <c r="AD32" s="89"/>
      <c r="AE32" s="89"/>
      <c r="AF32" s="89"/>
      <c r="AG32" s="10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93">
        <v>5</v>
      </c>
      <c r="B33" s="71">
        <v>5</v>
      </c>
      <c r="C33" s="73" t="s">
        <v>141</v>
      </c>
      <c r="D33" s="74"/>
      <c r="E33" s="74" t="s">
        <v>165</v>
      </c>
      <c r="F33" s="75"/>
      <c r="G33" s="62">
        <v>6</v>
      </c>
      <c r="H33" s="64"/>
      <c r="I33" s="62" t="s">
        <v>187</v>
      </c>
      <c r="J33" s="63"/>
      <c r="K33" s="63"/>
      <c r="L33" s="64"/>
      <c r="M33" s="62">
        <v>525474034</v>
      </c>
      <c r="N33" s="63"/>
      <c r="O33" s="64"/>
      <c r="P33" s="62">
        <v>155</v>
      </c>
      <c r="Q33" s="63"/>
      <c r="R33" s="63"/>
      <c r="S33" s="63"/>
      <c r="T33" s="68"/>
      <c r="U33" s="1"/>
      <c r="V33" s="1"/>
      <c r="W33" s="1"/>
      <c r="X33" s="1"/>
      <c r="Y33" s="107">
        <v>1</v>
      </c>
      <c r="Z33" s="63"/>
      <c r="AA33" s="63"/>
      <c r="AB33" s="63"/>
      <c r="AC33" s="63"/>
      <c r="AD33" s="63"/>
      <c r="AE33" s="63"/>
      <c r="AF33" s="63"/>
      <c r="AG33" s="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4"/>
      <c r="B34" s="72"/>
      <c r="C34" s="76" t="s">
        <v>142</v>
      </c>
      <c r="D34" s="77"/>
      <c r="E34" s="77" t="s">
        <v>166</v>
      </c>
      <c r="F34" s="78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08"/>
      <c r="Z34" s="81"/>
      <c r="AA34" s="81"/>
      <c r="AB34" s="81"/>
      <c r="AC34" s="81"/>
      <c r="AD34" s="81"/>
      <c r="AE34" s="81"/>
      <c r="AF34" s="81"/>
      <c r="AG34" s="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3">
        <v>6</v>
      </c>
      <c r="B35" s="71">
        <v>6</v>
      </c>
      <c r="C35" s="73" t="s">
        <v>143</v>
      </c>
      <c r="D35" s="74"/>
      <c r="E35" s="74" t="s">
        <v>167</v>
      </c>
      <c r="F35" s="75"/>
      <c r="G35" s="62">
        <v>6</v>
      </c>
      <c r="H35" s="64"/>
      <c r="I35" s="62" t="s">
        <v>188</v>
      </c>
      <c r="J35" s="63"/>
      <c r="K35" s="63"/>
      <c r="L35" s="64"/>
      <c r="M35" s="62">
        <v>524388943</v>
      </c>
      <c r="N35" s="63"/>
      <c r="O35" s="64"/>
      <c r="P35" s="62">
        <v>152</v>
      </c>
      <c r="Q35" s="63"/>
      <c r="R35" s="63"/>
      <c r="S35" s="63"/>
      <c r="T35" s="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4"/>
      <c r="B36" s="72"/>
      <c r="C36" s="76" t="s">
        <v>144</v>
      </c>
      <c r="D36" s="77"/>
      <c r="E36" s="77" t="s">
        <v>168</v>
      </c>
      <c r="F36" s="78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3">
        <v>7</v>
      </c>
      <c r="B37" s="71">
        <v>7</v>
      </c>
      <c r="C37" s="73" t="s">
        <v>145</v>
      </c>
      <c r="D37" s="74"/>
      <c r="E37" s="74" t="s">
        <v>169</v>
      </c>
      <c r="F37" s="75"/>
      <c r="G37" s="62">
        <v>6</v>
      </c>
      <c r="H37" s="64"/>
      <c r="I37" s="62" t="s">
        <v>188</v>
      </c>
      <c r="J37" s="63"/>
      <c r="K37" s="63"/>
      <c r="L37" s="64"/>
      <c r="M37" s="62">
        <v>524280322</v>
      </c>
      <c r="N37" s="63"/>
      <c r="O37" s="64"/>
      <c r="P37" s="62">
        <v>143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4"/>
      <c r="B38" s="72"/>
      <c r="C38" s="76" t="s">
        <v>146</v>
      </c>
      <c r="D38" s="77"/>
      <c r="E38" s="77" t="s">
        <v>170</v>
      </c>
      <c r="F38" s="78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3">
        <v>8</v>
      </c>
      <c r="B39" s="71">
        <v>8</v>
      </c>
      <c r="C39" s="73" t="s">
        <v>135</v>
      </c>
      <c r="D39" s="74"/>
      <c r="E39" s="74" t="s">
        <v>171</v>
      </c>
      <c r="F39" s="75"/>
      <c r="G39" s="62">
        <v>5</v>
      </c>
      <c r="H39" s="64"/>
      <c r="I39" s="62" t="s">
        <v>186</v>
      </c>
      <c r="J39" s="63"/>
      <c r="K39" s="63"/>
      <c r="L39" s="64"/>
      <c r="M39" s="62">
        <v>522877869</v>
      </c>
      <c r="N39" s="63"/>
      <c r="O39" s="64"/>
      <c r="P39" s="62">
        <v>143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4"/>
      <c r="B40" s="72"/>
      <c r="C40" s="76" t="s">
        <v>136</v>
      </c>
      <c r="D40" s="77"/>
      <c r="E40" s="77" t="s">
        <v>172</v>
      </c>
      <c r="F40" s="78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3">
        <v>9</v>
      </c>
      <c r="B41" s="71">
        <v>9</v>
      </c>
      <c r="C41" s="73" t="s">
        <v>147</v>
      </c>
      <c r="D41" s="74"/>
      <c r="E41" s="74" t="s">
        <v>173</v>
      </c>
      <c r="F41" s="75"/>
      <c r="G41" s="62">
        <v>5</v>
      </c>
      <c r="H41" s="64"/>
      <c r="I41" s="62" t="s">
        <v>189</v>
      </c>
      <c r="J41" s="63"/>
      <c r="K41" s="63"/>
      <c r="L41" s="64"/>
      <c r="M41" s="62">
        <v>522877875</v>
      </c>
      <c r="N41" s="63"/>
      <c r="O41" s="64"/>
      <c r="P41" s="62">
        <v>137</v>
      </c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4"/>
      <c r="B42" s="72"/>
      <c r="C42" s="76" t="s">
        <v>148</v>
      </c>
      <c r="D42" s="77"/>
      <c r="E42" s="77" t="s">
        <v>174</v>
      </c>
      <c r="F42" s="78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3">
        <v>10</v>
      </c>
      <c r="B43" s="71">
        <v>10</v>
      </c>
      <c r="C43" s="73" t="s">
        <v>149</v>
      </c>
      <c r="D43" s="74"/>
      <c r="E43" s="74" t="s">
        <v>175</v>
      </c>
      <c r="F43" s="75"/>
      <c r="G43" s="62">
        <v>5</v>
      </c>
      <c r="H43" s="64"/>
      <c r="I43" s="62" t="s">
        <v>187</v>
      </c>
      <c r="J43" s="63"/>
      <c r="K43" s="63"/>
      <c r="L43" s="64"/>
      <c r="M43" s="62">
        <v>524388950</v>
      </c>
      <c r="N43" s="63"/>
      <c r="O43" s="64"/>
      <c r="P43" s="62">
        <v>134</v>
      </c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4"/>
      <c r="B44" s="72"/>
      <c r="C44" s="76" t="s">
        <v>150</v>
      </c>
      <c r="D44" s="77"/>
      <c r="E44" s="77" t="s">
        <v>176</v>
      </c>
      <c r="F44" s="78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3">
        <v>11</v>
      </c>
      <c r="B45" s="71">
        <v>11</v>
      </c>
      <c r="C45" s="73" t="s">
        <v>139</v>
      </c>
      <c r="D45" s="74"/>
      <c r="E45" s="74" t="s">
        <v>177</v>
      </c>
      <c r="F45" s="75"/>
      <c r="G45" s="62">
        <v>5</v>
      </c>
      <c r="H45" s="64"/>
      <c r="I45" s="62" t="s">
        <v>188</v>
      </c>
      <c r="J45" s="63"/>
      <c r="K45" s="63"/>
      <c r="L45" s="64"/>
      <c r="M45" s="62">
        <v>525481735</v>
      </c>
      <c r="N45" s="63"/>
      <c r="O45" s="64"/>
      <c r="P45" s="62">
        <v>133</v>
      </c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4"/>
      <c r="B46" s="72"/>
      <c r="C46" s="76" t="s">
        <v>140</v>
      </c>
      <c r="D46" s="77"/>
      <c r="E46" s="77" t="s">
        <v>178</v>
      </c>
      <c r="F46" s="78"/>
      <c r="G46" s="65"/>
      <c r="H46" s="67"/>
      <c r="I46" s="65"/>
      <c r="J46" s="66"/>
      <c r="K46" s="66"/>
      <c r="L46" s="67"/>
      <c r="M46" s="65"/>
      <c r="N46" s="66"/>
      <c r="O46" s="67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3">
        <v>12</v>
      </c>
      <c r="B47" s="71">
        <v>12</v>
      </c>
      <c r="C47" s="73" t="s">
        <v>151</v>
      </c>
      <c r="D47" s="74"/>
      <c r="E47" s="74" t="s">
        <v>179</v>
      </c>
      <c r="F47" s="75"/>
      <c r="G47" s="62">
        <v>5</v>
      </c>
      <c r="H47" s="64"/>
      <c r="I47" s="62" t="s">
        <v>190</v>
      </c>
      <c r="J47" s="63"/>
      <c r="K47" s="63"/>
      <c r="L47" s="64"/>
      <c r="M47" s="62">
        <v>523154464</v>
      </c>
      <c r="N47" s="63"/>
      <c r="O47" s="64"/>
      <c r="P47" s="62">
        <v>136</v>
      </c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9"/>
      <c r="B48" s="160"/>
      <c r="C48" s="161" t="s">
        <v>152</v>
      </c>
      <c r="D48" s="162"/>
      <c r="E48" s="162" t="s">
        <v>180</v>
      </c>
      <c r="F48" s="163"/>
      <c r="G48" s="145"/>
      <c r="H48" s="158"/>
      <c r="I48" s="145"/>
      <c r="J48" s="146"/>
      <c r="K48" s="146"/>
      <c r="L48" s="158"/>
      <c r="M48" s="145"/>
      <c r="N48" s="146"/>
      <c r="O48" s="158"/>
      <c r="P48" s="145"/>
      <c r="Q48" s="146"/>
      <c r="R48" s="146"/>
      <c r="S48" s="146"/>
      <c r="T48" s="14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0">
        <v>13</v>
      </c>
      <c r="B49" s="71">
        <v>13</v>
      </c>
      <c r="C49" s="73" t="s">
        <v>153</v>
      </c>
      <c r="D49" s="74"/>
      <c r="E49" s="74" t="s">
        <v>181</v>
      </c>
      <c r="F49" s="75"/>
      <c r="G49" s="62">
        <v>4</v>
      </c>
      <c r="H49" s="64"/>
      <c r="I49" s="62" t="s">
        <v>188</v>
      </c>
      <c r="J49" s="63"/>
      <c r="K49" s="63"/>
      <c r="L49" s="64"/>
      <c r="M49" s="62">
        <v>522877883</v>
      </c>
      <c r="N49" s="63"/>
      <c r="O49" s="64"/>
      <c r="P49" s="62">
        <v>133</v>
      </c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0"/>
      <c r="B50" s="72"/>
      <c r="C50" s="76" t="s">
        <v>154</v>
      </c>
      <c r="D50" s="77"/>
      <c r="E50" s="77" t="s">
        <v>182</v>
      </c>
      <c r="F50" s="78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0">
        <v>14</v>
      </c>
      <c r="B51" s="71">
        <v>14</v>
      </c>
      <c r="C51" s="73" t="s">
        <v>155</v>
      </c>
      <c r="D51" s="74"/>
      <c r="E51" s="74" t="s">
        <v>183</v>
      </c>
      <c r="F51" s="75"/>
      <c r="G51" s="62">
        <v>4</v>
      </c>
      <c r="H51" s="64"/>
      <c r="I51" s="62" t="s">
        <v>187</v>
      </c>
      <c r="J51" s="63"/>
      <c r="K51" s="63"/>
      <c r="L51" s="64"/>
      <c r="M51" s="62">
        <v>524388967</v>
      </c>
      <c r="N51" s="63"/>
      <c r="O51" s="64"/>
      <c r="P51" s="62">
        <v>134</v>
      </c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84"/>
      <c r="C52" s="85" t="s">
        <v>156</v>
      </c>
      <c r="D52" s="86"/>
      <c r="E52" s="86" t="s">
        <v>184</v>
      </c>
      <c r="F52" s="87"/>
      <c r="G52" s="79"/>
      <c r="H52" s="80"/>
      <c r="I52" s="79"/>
      <c r="J52" s="81"/>
      <c r="K52" s="81"/>
      <c r="L52" s="80"/>
      <c r="M52" s="79"/>
      <c r="N52" s="81"/>
      <c r="O52" s="80"/>
      <c r="P52" s="79"/>
      <c r="Q52" s="81"/>
      <c r="R52" s="81"/>
      <c r="S52" s="81"/>
      <c r="T52" s="8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0" t="s">
        <v>102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5"/>
      <c r="U54" s="2"/>
      <c r="V54" s="136" t="s">
        <v>120</v>
      </c>
      <c r="W54" s="137"/>
      <c r="X54" s="137"/>
      <c r="Y54" s="137"/>
      <c r="Z54" s="137"/>
      <c r="AA54" s="137"/>
      <c r="AB54" s="137"/>
      <c r="AC54" s="137"/>
      <c r="AD54" s="137"/>
      <c r="AE54" s="137"/>
      <c r="AF54" s="138"/>
      <c r="AG54" s="139"/>
      <c r="AH54" s="139"/>
      <c r="AI54" s="139"/>
      <c r="AJ54" s="13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1" t="s">
        <v>191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/>
      <c r="U55" s="2"/>
      <c r="V55" s="56">
        <f>LEN(A55)</f>
        <v>104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DF9A7C5A-8BF2-49CA-BFA9-266F695FFD69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04" t="s">
        <v>12</v>
      </c>
      <c r="B1" s="20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04"/>
      <c r="B2" s="20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05" t="s">
        <v>19</v>
      </c>
      <c r="B4" s="206"/>
      <c r="C4" s="206"/>
      <c r="D4" s="206"/>
      <c r="E4" s="206"/>
      <c r="F4" s="206"/>
      <c r="G4" s="207"/>
      <c r="H4" s="5" t="s">
        <v>20</v>
      </c>
      <c r="I4" s="5" t="s">
        <v>21</v>
      </c>
      <c r="J4" s="208" t="s">
        <v>70</v>
      </c>
      <c r="K4" s="206"/>
      <c r="L4" s="206"/>
      <c r="M4" s="206"/>
      <c r="N4" s="206"/>
      <c r="O4" s="206"/>
      <c r="P4" s="206"/>
      <c r="Q4" s="207"/>
    </row>
    <row r="5" spans="1:41" ht="72" customHeight="1" thickBot="1">
      <c r="A5" s="209"/>
      <c r="B5" s="210"/>
      <c r="C5" s="210"/>
      <c r="D5" s="210"/>
      <c r="E5" s="210"/>
      <c r="F5" s="210"/>
      <c r="G5" s="211"/>
      <c r="H5" s="9" t="str">
        <f>IF(入力!J3="","",入力!J3)</f>
        <v>女子</v>
      </c>
      <c r="I5" s="9">
        <f>入力!Y25</f>
        <v>10</v>
      </c>
      <c r="J5" s="212"/>
      <c r="K5" s="213"/>
      <c r="L5" s="213"/>
      <c r="M5" s="213"/>
      <c r="N5" s="213"/>
      <c r="O5" s="213"/>
      <c r="P5" s="213"/>
      <c r="Q5" s="21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史郎</v>
      </c>
      <c r="E16" s="13" t="str">
        <f>IF(入力!C7="","",入力!C7)</f>
        <v>タカハシ</v>
      </c>
      <c r="F16" s="13" t="str">
        <f>IF(入力!E7="","",入力!E7)</f>
        <v>フミオ</v>
      </c>
      <c r="G16" s="13">
        <f>IF(入力!G7="","",入力!G7)</f>
        <v>518648176</v>
      </c>
      <c r="H16" s="13">
        <f>IF(入力!J7="","",入力!J7)</f>
        <v>282191</v>
      </c>
      <c r="I16" s="13" t="str">
        <f>IF(入力!M7="","",入力!M7)</f>
        <v/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習志野市東習志野8-21-8</v>
      </c>
      <c r="U16" s="13" t="str">
        <f>IF(入力!AL7="","",入力!AL7)</f>
        <v>070</v>
      </c>
      <c r="V16" s="13" t="str">
        <f>IF(入力!AK8="","",入力!AK8)</f>
        <v>5469</v>
      </c>
      <c r="W16" s="13" t="str">
        <f>IF(入力!AP8="","",入力!AP8)</f>
        <v>1462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大日方</v>
      </c>
      <c r="D17" s="13" t="str">
        <f>IF(入力!E10="","",入力!E10)</f>
        <v>智治</v>
      </c>
      <c r="E17" s="13" t="str">
        <f>IF(入力!C9="","",入力!C9)</f>
        <v>オオヒナタ</v>
      </c>
      <c r="F17" s="13" t="str">
        <f>IF(入力!E9="","",入力!E9)</f>
        <v>トモハル</v>
      </c>
      <c r="G17" s="13">
        <f>IF(入力!G9="","",入力!G9)</f>
        <v>518648176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0864</v>
      </c>
      <c r="T17" s="13" t="str">
        <f>IF(入力!P10="","",入力!P10)</f>
        <v>千葉県船橋市北本町2-5-28</v>
      </c>
      <c r="U17" s="13" t="str">
        <f>IF(入力!AL9="","",入力!AL9)</f>
        <v>090</v>
      </c>
      <c r="V17" s="13" t="str">
        <f>IF(入力!AK10="","",入力!AK10)</f>
        <v>4622</v>
      </c>
      <c r="W17" s="13" t="str">
        <f>IF(入力!AP10="","",入力!AP10)</f>
        <v>4075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小島</v>
      </c>
      <c r="D20" s="13" t="str">
        <f>IF(入力!E12="","",入力!E12)</f>
        <v>彩香</v>
      </c>
      <c r="E20" s="13" t="str">
        <f>IF(入力!C11="","",入力!C11)</f>
        <v>コジマ</v>
      </c>
      <c r="F20" s="13" t="str">
        <f>IF(入力!E11="","",入力!E11)</f>
        <v>アヤカ</v>
      </c>
      <c r="G20" s="13">
        <f>IF(入力!G11="","",入力!G11)</f>
        <v>524388899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0002</v>
      </c>
      <c r="T20" s="13" t="str">
        <f>IF(入力!P12="","",入力!P12)</f>
        <v>習志野市実籾4-17-5</v>
      </c>
      <c r="U20" s="13" t="str">
        <f>IF(入力!AL11="","",入力!AL11)</f>
        <v>090</v>
      </c>
      <c r="V20" s="13" t="str">
        <f>IF(入力!AK12="","",入力!AK12)</f>
        <v>5196</v>
      </c>
      <c r="W20" s="13" t="str">
        <f>IF(入力!AP12="","",入力!AP12)</f>
        <v>6235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070</v>
      </c>
      <c r="O22" s="13">
        <f>IF(入力!E21="","",入力!E21)</f>
        <v>5469</v>
      </c>
      <c r="P22" s="13">
        <f>IF(入力!G21="","",入力!G21)</f>
        <v>1462</v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友莉紗</v>
      </c>
      <c r="E24" s="51" t="str">
        <f>VLOOKUP($B$51,$A$53:$F$352,5)</f>
        <v>サイトウ</v>
      </c>
      <c r="F24" s="51" t="str">
        <f>VLOOKUP($B$51,$A$53:$F$352,6)</f>
        <v>ユリサ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友莉紗</v>
      </c>
      <c r="E53" s="13" t="str">
        <f>IF(入力!C25="","",入力!C25)</f>
        <v>サイトウ</v>
      </c>
      <c r="F53" s="13" t="str">
        <f>IF(入力!E25="","",入力!E25)</f>
        <v>ユリサ</v>
      </c>
      <c r="G53" s="13">
        <f>IF(入力!M25="","",入力!M25)</f>
        <v>521910369</v>
      </c>
      <c r="H53" s="13" t="str">
        <f>IF(入力!I25="","",入力!I25)</f>
        <v>三山小学校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小林</v>
      </c>
      <c r="D54" s="13" t="str">
        <f>IF(入力!E28="","",入力!E28)</f>
        <v>日萌</v>
      </c>
      <c r="E54" s="13" t="str">
        <f>IF(入力!C27="","",入力!C27)</f>
        <v>コバヤシ</v>
      </c>
      <c r="F54" s="13" t="str">
        <f>IF(入力!E27="","",入力!E27)</f>
        <v>カホ</v>
      </c>
      <c r="G54" s="13">
        <f>IF(入力!M27="","",入力!M27)</f>
        <v>522877838</v>
      </c>
      <c r="H54" s="13" t="str">
        <f>IF(入力!I27="","",入力!I27)</f>
        <v>薬円台南小</v>
      </c>
      <c r="I54" s="13">
        <f>IF(入力!G27="","",入力!G27)</f>
        <v>6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山﨑</v>
      </c>
      <c r="D55" s="13" t="str">
        <f>IF(入力!E30="","",入力!E30)</f>
        <v>彩世</v>
      </c>
      <c r="E55" s="13" t="str">
        <f>IF(入力!C29="","",入力!C29)</f>
        <v>ヤマザキ</v>
      </c>
      <c r="F55" s="13" t="str">
        <f>IF(入力!E29="","",入力!E29)</f>
        <v>イヨ</v>
      </c>
      <c r="G55" s="13">
        <f>IF(入力!M29="","",入力!M29)</f>
        <v>522877845</v>
      </c>
      <c r="H55" s="13" t="str">
        <f>IF(入力!I29="","",入力!I29)</f>
        <v>東習志野小学校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石井</v>
      </c>
      <c r="D56" s="13" t="str">
        <f>IF(入力!E32="","",入力!E32)</f>
        <v>咲心</v>
      </c>
      <c r="E56" s="13" t="str">
        <f>IF(入力!C31="","",入力!C31)</f>
        <v>イシイ</v>
      </c>
      <c r="F56" s="13" t="str">
        <f>IF(入力!E31="","",入力!E31)</f>
        <v>サラ</v>
      </c>
      <c r="G56" s="13">
        <f>IF(入力!M31="","",入力!M31)</f>
        <v>524161829</v>
      </c>
      <c r="H56" s="13" t="str">
        <f>IF(入力!I31="","",入力!I31)</f>
        <v>実花小学校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折原</v>
      </c>
      <c r="D57" s="13" t="str">
        <f>IF(入力!E34="","",入力!E34)</f>
        <v>瑠依</v>
      </c>
      <c r="E57" s="13" t="str">
        <f>IF(入力!C33="","",入力!C33)</f>
        <v>オリハラ</v>
      </c>
      <c r="F57" s="13" t="str">
        <f>IF(入力!E33="","",入力!E33)</f>
        <v>ルイ</v>
      </c>
      <c r="G57" s="13">
        <f>IF(入力!M33="","",入力!M33)</f>
        <v>525474034</v>
      </c>
      <c r="H57" s="13" t="str">
        <f>IF(入力!I33="","",入力!I33)</f>
        <v>東習志野小学校</v>
      </c>
      <c r="I57" s="13">
        <f>IF(入力!G33="","",入力!G33)</f>
        <v>6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木村</v>
      </c>
      <c r="D58" s="13" t="str">
        <f>IF(入力!E36="","",入力!E36)</f>
        <v>あかね</v>
      </c>
      <c r="E58" s="13" t="str">
        <f>IF(入力!C35="","",入力!C35)</f>
        <v>キムラ</v>
      </c>
      <c r="F58" s="13" t="str">
        <f>IF(入力!E35="","",入力!E35)</f>
        <v>アカネ</v>
      </c>
      <c r="G58" s="13">
        <f>IF(入力!M35="","",入力!M35)</f>
        <v>524388943</v>
      </c>
      <c r="H58" s="13" t="str">
        <f>IF(入力!I35="","",入力!I35)</f>
        <v>実花小学校</v>
      </c>
      <c r="I58" s="13">
        <f>IF(入力!G35="","",入力!G35)</f>
        <v>6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加瀬</v>
      </c>
      <c r="D59" s="13" t="str">
        <f>IF(入力!E38="","",入力!E38)</f>
        <v>日菜</v>
      </c>
      <c r="E59" s="13" t="str">
        <f>IF(入力!C37="","",入力!C37)</f>
        <v>カセ</v>
      </c>
      <c r="F59" s="13" t="str">
        <f>IF(入力!E37="","",入力!E37)</f>
        <v>ヒナ</v>
      </c>
      <c r="G59" s="13">
        <f>IF(入力!M37="","",入力!M37)</f>
        <v>524280322</v>
      </c>
      <c r="H59" s="13" t="str">
        <f>IF(入力!I37="","",入力!I37)</f>
        <v>実花小学校</v>
      </c>
      <c r="I59" s="13">
        <f>IF(入力!G37="","",入力!G37)</f>
        <v>6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小林</v>
      </c>
      <c r="D60" s="13" t="str">
        <f>IF(入力!E40="","",入力!E40)</f>
        <v>日和</v>
      </c>
      <c r="E60" s="13" t="str">
        <f>IF(入力!C39="","",入力!C39)</f>
        <v>コバヤシ</v>
      </c>
      <c r="F60" s="13" t="str">
        <f>IF(入力!E39="","",入力!E39)</f>
        <v>カノ</v>
      </c>
      <c r="G60" s="13">
        <f>IF(入力!M39="","",入力!M39)</f>
        <v>522877869</v>
      </c>
      <c r="H60" s="13" t="str">
        <f>IF(入力!I39="","",入力!I39)</f>
        <v>薬円台南小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福永</v>
      </c>
      <c r="D61" s="13" t="str">
        <f>IF(入力!E42="","",入力!E42)</f>
        <v>瑚花</v>
      </c>
      <c r="E61" s="13" t="str">
        <f>IF(入力!C41="","",入力!C41)</f>
        <v>フクナガ</v>
      </c>
      <c r="F61" s="13" t="str">
        <f>IF(入力!E41="","",入力!E41)</f>
        <v>コハル</v>
      </c>
      <c r="G61" s="13">
        <f>IF(入力!M41="","",入力!M41)</f>
        <v>522877875</v>
      </c>
      <c r="H61" s="13" t="str">
        <f>IF(入力!I41="","",入力!I41)</f>
        <v>実花小学校</v>
      </c>
      <c r="I61" s="13">
        <f>IF(入力!G41="","",入力!G41)</f>
        <v>5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黒田</v>
      </c>
      <c r="D62" s="13" t="str">
        <f>IF(入力!E44="","",入力!E44)</f>
        <v>渚</v>
      </c>
      <c r="E62" s="13" t="str">
        <f>IF(入力!C43="","",入力!C43)</f>
        <v>クロダ</v>
      </c>
      <c r="F62" s="13" t="str">
        <f>IF(入力!E43="","",入力!E43)</f>
        <v>ナギサ</v>
      </c>
      <c r="G62" s="13">
        <f>IF(入力!M43="","",入力!M43)</f>
        <v>524388950</v>
      </c>
      <c r="H62" s="13" t="str">
        <f>IF(入力!I43="","",入力!I43)</f>
        <v>東習志野小学校</v>
      </c>
      <c r="I62" s="13">
        <f>IF(入力!G43="","",入力!G43)</f>
        <v>5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石井</v>
      </c>
      <c r="D63" s="13" t="str">
        <f>IF(入力!E46="","",入力!E46)</f>
        <v>梨衣沙</v>
      </c>
      <c r="E63" s="13" t="str">
        <f>IF(入力!C45="","",入力!C45)</f>
        <v>イシイ</v>
      </c>
      <c r="F63" s="13" t="str">
        <f>IF(入力!E45="","",入力!E45)</f>
        <v>リイサ</v>
      </c>
      <c r="G63" s="13">
        <f>IF(入力!M45="","",入力!M45)</f>
        <v>525481735</v>
      </c>
      <c r="H63" s="13" t="str">
        <f>IF(入力!I45="","",入力!I45)</f>
        <v>実花小学校</v>
      </c>
      <c r="I63" s="13">
        <f>IF(入力!G45="","",入力!G45)</f>
        <v>5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鎌形</v>
      </c>
      <c r="D64" s="13" t="str">
        <f>IF(入力!E48="","",入力!E48)</f>
        <v>果凛</v>
      </c>
      <c r="E64" s="13" t="str">
        <f>IF(入力!C47="","",入力!C47)</f>
        <v>カマガタ</v>
      </c>
      <c r="F64" s="13" t="str">
        <f>IF(入力!E47="","",入力!E47)</f>
        <v>カリン</v>
      </c>
      <c r="G64" s="13">
        <f>IF(入力!M47="","",入力!M47)</f>
        <v>523154464</v>
      </c>
      <c r="H64" s="13" t="str">
        <f>IF(入力!I47="","",入力!I47)</f>
        <v>実籾小学校</v>
      </c>
      <c r="I64" s="13">
        <f>IF(入力!G47="","",入力!G47)</f>
        <v>5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髙橋</v>
      </c>
      <c r="D65" s="13" t="str">
        <f>IF(入力!E50="","",入力!E50)</f>
        <v>永菜佳</v>
      </c>
      <c r="E65" s="13" t="str">
        <f>IF(入力!C49="","",入力!C49)</f>
        <v>タカハシ</v>
      </c>
      <c r="F65" s="13" t="str">
        <f>IF(入力!E49="","",入力!E49)</f>
        <v>ナナカ</v>
      </c>
      <c r="G65" s="13">
        <f>IF(入力!M49="","",入力!M49)</f>
        <v>522877883</v>
      </c>
      <c r="H65" s="13" t="str">
        <f>IF(入力!I49="","",入力!I49)</f>
        <v>実花小学校</v>
      </c>
      <c r="I65" s="13">
        <f>IF(入力!G49="","",入力!G49)</f>
        <v>4</v>
      </c>
      <c r="J65" s="13">
        <f>IF(入力!P49="","",入力!P49)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大岩</v>
      </c>
      <c r="D66" s="13" t="str">
        <f>IF(入力!E52="","",入力!E52)</f>
        <v>玲那</v>
      </c>
      <c r="E66" s="13" t="str">
        <f>IF(入力!C51="","",入力!C51)</f>
        <v>オオイワ</v>
      </c>
      <c r="F66" s="13" t="str">
        <f>IF(入力!E51="","",入力!E51)</f>
        <v>レナ</v>
      </c>
      <c r="G66" s="13">
        <f>IF(入力!M51="","",入力!M51)</f>
        <v>524388967</v>
      </c>
      <c r="H66" s="13" t="str">
        <f>IF(入力!I51="","",入力!I51)</f>
        <v>東習志野小学校</v>
      </c>
      <c r="I66" s="13">
        <f>IF(入力!G51="","",入力!G51)</f>
        <v>4</v>
      </c>
      <c r="J66" s="13">
        <f>IF(入力!P51="","",入力!P51)</f>
        <v>134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2025-05-18T22:12:50Z</dcterms:modified>
</cp:coreProperties>
</file>