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7\大会\関東\"/>
    </mc:Choice>
  </mc:AlternateContent>
  <xr:revisionPtr revIDLastSave="0" documentId="13_ncr:1_{7338716A-ECA1-4A9F-BBBA-1AD318AAC34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5295" yWindow="1260" windowWidth="22875" windowHeight="149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<sst xmlns="http://schemas.openxmlformats.org/spreadsheetml/2006/main" count="299" uniqueCount="224">
  <si>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</si>
  <si>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</si>
  <si>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</si>
  <si>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</si>
  <si>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</si>
  <si>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</si>
  <si>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</si>
  <si>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</si>
  <si>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</si>
  <si>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</si>
  <si>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</si>
  <si>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</si>
  <si>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</si>
  <si>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</si>
  <si>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</si>
  <si>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</si>
  <si>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</si>
  <si>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</si>
  <si>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</si>
  <si>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</si>
  <si>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</si>
  <si>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</si>
  <si>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</si>
  <si>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</si>
  <si>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</si>
  <si>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</si>
  <si>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</si>
  <si>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</si>
  <si>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</si>
  <si>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</si>
  <si>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</si>
  <si>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</si>
  <si>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</si>
  <si>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</si>
  <si>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</si>
  <si>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</si>
  <si>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</si>
  <si>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</si>
  <si>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</si>
  <si>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</si>
  <si>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</si>
  <si>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</si>
  <si>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</si>
  <si>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</si>
  <si>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</si>
  <si>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</si>
  <si>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</si>
  <si>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</si>
  <si>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</si>
  <si>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</si>
  <si>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</si>
  <si>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</si>
  <si>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</si>
  <si>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</si>
  <si>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</si>
  <si>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</si>
  <si>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</si>
  <si>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</si>
  <si>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</si>
  <si>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</si>
  <si>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</si>
  <si>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</si>
  <si>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</si>
  <si>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</si>
  <si>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</si>
  <si>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</si>
  <si>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</si>
  <si>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</si>
  <si>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</si>
  <si>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</si>
  <si>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</si>
  <si>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</si>
  <si>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</si>
  <si>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</si>
  <si>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</si>
  <si>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</si>
  <si>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</si>
  <si>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</si>
  <si>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</si>
  <si>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</si>
  <si>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</si>
  <si>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</si>
  <si>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</si>
  <si>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</si>
  <si>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</si>
  <si>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</si>
  <si>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</si>
  <si>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</si>
  <si>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</si>
  <si>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</si>
  <si>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</si>
  <si>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</si>
  <si>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</si>
  <si>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</si>
  <si>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</si>
  <si>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</si>
  <si>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</si>
  <si>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</si>
  <si>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</si>
  <si>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</si>
  <si>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</si>
  <si>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</si>
  <si>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</si>
  <si>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</si>
  <si>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</si>
  <si>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</si>
  <si>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</si>
  <si>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</si>
  <si>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</si>
  <si>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</si>
  <si>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</si>
  <si>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</si>
  <si>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</si>
  <si>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</si>
  <si>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</si>
  <si>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</si>
  <si>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</si>
  <si>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</si>
  <si>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</si>
  <si>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</si>
  <si>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</si>
  <si>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</si>
  <si>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</si>
  <si>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</si>
  <si>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タカハシ</t>
  </si>
  <si>
    <t>フミオ</t>
  </si>
  <si>
    <t>〒</t>
  </si>
  <si>
    <t>275</t>
  </si>
  <si>
    <t>―</t>
  </si>
  <si>
    <t>0001</t>
  </si>
  <si>
    <t>（</t>
  </si>
  <si>
    <t>070</t>
  </si>
  <si>
    <t>）</t>
  </si>
  <si>
    <t>髙橋</t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</si>
  <si>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</si>
  <si>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習志野市東習志野8-21-8</t>
  </si>
  <si>
    <t>5469</t>
  </si>
  <si>
    <t>1462</t>
  </si>
  <si>
    <t>オオヒナタ</t>
  </si>
  <si>
    <t>トモハル</t>
  </si>
  <si>
    <t>273</t>
  </si>
  <si>
    <t>0864</t>
  </si>
  <si>
    <t>090</t>
  </si>
  <si>
    <t>大日方</t>
    <rPh sb="0" eb="3">
      <t>オオヒナタ</t>
    </rPh>
    <phoneticPr fontId="1"/>
  </si>
  <si>
    <t>智治</t>
    <rPh sb="0" eb="2">
      <t>トモハル</t>
    </rPh>
    <phoneticPr fontId="2"/>
  </si>
  <si>
    <t>千葉県船橋市北本町2-5-28</t>
  </si>
  <si>
    <t>4622</t>
  </si>
  <si>
    <t>4075</t>
  </si>
  <si>
    <t>コジマ</t>
  </si>
  <si>
    <t>アヤカ</t>
  </si>
  <si>
    <t>0002</t>
  </si>
  <si>
    <t>小島</t>
    <rPh sb="0" eb="2">
      <t>コジマ</t>
    </rPh>
    <phoneticPr fontId="2"/>
  </si>
  <si>
    <t>彩香</t>
    <rPh sb="0" eb="2">
      <t>アヤカ</t>
    </rPh>
    <phoneticPr fontId="2"/>
  </si>
  <si>
    <t>習志野市実籾4-17-5</t>
  </si>
  <si>
    <t>5196</t>
  </si>
  <si>
    <t>6235</t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</si>
  <si>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</si>
  <si>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</si>
  <si>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習志野市</t>
    <rPh sb="0" eb="4">
      <t>ナラシノシ</t>
    </rPh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</si>
  <si>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</si>
  <si>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</si>
  <si>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r>
      <rPr>
        <sz val="16"/>
        <color rgb="FF000000"/>
        <rFont val="ＭＳ Ｐゴシック"/>
        <family val="2"/>
        <charset val="128"/>
      </rPr>
      <t>習志野市東習志野</t>
    </r>
    <r>
      <rPr>
        <sz val="16"/>
        <color rgb="FF000000"/>
        <rFont val="Calibri"/>
        <family val="2"/>
      </rPr>
      <t>8-21-8</t>
    </r>
    <rPh sb="0" eb="4">
      <t>ナラシノシ</t>
    </rPh>
    <rPh sb="4" eb="8">
      <t>ヒガシナラシノ</t>
    </rPh>
    <phoneticPr fontId="2"/>
  </si>
  <si>
    <t>070-5469-1462</t>
  </si>
  <si>
    <t>①</t>
  </si>
  <si>
    <t>サイトウ</t>
  </si>
  <si>
    <t>ユリサ</t>
  </si>
  <si>
    <t>三山小学校</t>
  </si>
  <si>
    <t>齋藤</t>
  </si>
  <si>
    <t>友莉紗</t>
  </si>
  <si>
    <t>コバヤシ</t>
  </si>
  <si>
    <t>カホ</t>
  </si>
  <si>
    <t>薬円台南小</t>
    <rPh sb="0" eb="3">
      <t>ヤクエンダイ</t>
    </rPh>
    <rPh sb="3" eb="4">
      <t>ミナミ</t>
    </rPh>
    <rPh sb="4" eb="5">
      <t>ショウ</t>
    </rPh>
    <phoneticPr fontId="2"/>
  </si>
  <si>
    <t>小林</t>
  </si>
  <si>
    <t>日萌</t>
  </si>
  <si>
    <t>ヤマザキ</t>
  </si>
  <si>
    <t>イヨ</t>
  </si>
  <si>
    <t>東習志野小学校</t>
  </si>
  <si>
    <t>山﨑</t>
  </si>
  <si>
    <t>彩世</t>
  </si>
  <si>
    <t>イシイ</t>
  </si>
  <si>
    <t>サラ</t>
  </si>
  <si>
    <t>実花小学校</t>
    <rPh sb="0" eb="2">
      <t>ミハナ</t>
    </rPh>
    <rPh sb="2" eb="5">
      <t>ショウガッコウ</t>
    </rPh>
    <phoneticPr fontId="2"/>
  </si>
  <si>
    <t>石井</t>
  </si>
  <si>
    <t>咲心</t>
  </si>
  <si>
    <t>オリハラ</t>
  </si>
  <si>
    <t>ルイ</t>
  </si>
  <si>
    <t>折原</t>
  </si>
  <si>
    <t>瑠依</t>
  </si>
  <si>
    <t>キムラ</t>
  </si>
  <si>
    <t>アカネ</t>
  </si>
  <si>
    <t>木村</t>
  </si>
  <si>
    <t>あかね</t>
  </si>
  <si>
    <t>カセ</t>
  </si>
  <si>
    <t>ヒナ</t>
  </si>
  <si>
    <t>加瀬</t>
  </si>
  <si>
    <t>日菜</t>
  </si>
  <si>
    <t>カノ</t>
  </si>
  <si>
    <t>日和</t>
  </si>
  <si>
    <t>フクナガ</t>
  </si>
  <si>
    <t>コハル</t>
  </si>
  <si>
    <t>実花小学校</t>
    <rPh sb="0" eb="5">
      <t>ミハナショウガッコウ</t>
    </rPh>
    <phoneticPr fontId="2"/>
  </si>
  <si>
    <t>福永</t>
  </si>
  <si>
    <t>瑚花</t>
  </si>
  <si>
    <t>クロダ</t>
  </si>
  <si>
    <t>ナギサ</t>
  </si>
  <si>
    <t>黒田</t>
  </si>
  <si>
    <t>渚</t>
  </si>
  <si>
    <t>リイサ</t>
  </si>
  <si>
    <t>梨衣沙</t>
  </si>
  <si>
    <t>カマガタ</t>
  </si>
  <si>
    <t>カリン</t>
  </si>
  <si>
    <t>実籾小学校</t>
    <rPh sb="0" eb="2">
      <t>ミモミ</t>
    </rPh>
    <rPh sb="2" eb="5">
      <t>ショウガッコウ</t>
    </rPh>
    <phoneticPr fontId="2"/>
  </si>
  <si>
    <t>鎌形</t>
  </si>
  <si>
    <t>果凛</t>
  </si>
  <si>
    <r>
      <rPr>
        <sz val="11"/>
        <color rgb="FF000000"/>
        <rFont val="ＭＳ Ｐゴシック"/>
        <family val="2"/>
        <charset val="128"/>
      </rPr>
      <t>佐々木</t>
    </r>
    <phoneticPr fontId="2"/>
  </si>
  <si>
    <r>
      <rPr>
        <sz val="11"/>
        <color rgb="FF000000"/>
        <rFont val="ＭＳ Ｐゴシック"/>
        <family val="2"/>
        <charset val="128"/>
      </rPr>
      <t>絢未</t>
    </r>
    <phoneticPr fontId="2"/>
  </si>
  <si>
    <t>ササキ</t>
    <phoneticPr fontId="2"/>
  </si>
  <si>
    <t>アヤミ</t>
    <phoneticPr fontId="2"/>
  </si>
  <si>
    <t>加藤</t>
    <phoneticPr fontId="2"/>
  </si>
  <si>
    <t>小鞠</t>
    <phoneticPr fontId="2"/>
  </si>
  <si>
    <t>カトウ</t>
    <phoneticPr fontId="2"/>
  </si>
  <si>
    <t>コマリ</t>
    <phoneticPr fontId="2"/>
  </si>
  <si>
    <t>屋敷小学校</t>
    <rPh sb="0" eb="2">
      <t>ヤシキ</t>
    </rPh>
    <rPh sb="2" eb="5">
      <t>ショウガッコウ</t>
    </rPh>
    <phoneticPr fontId="2"/>
  </si>
  <si>
    <t>チームコンセプトは「一緒に」「感謝」「チームワーク」。
実花の大会での集中力はどのチームにも負けません。
ベスト８以上の決勝大会を目指します！
感謝の気持ちと楽しむことを忘れず、チーム一丸で大会に挑みます！！</t>
    <rPh sb="60" eb="62">
      <t>ケッショウ</t>
    </rPh>
    <rPh sb="65" eb="67">
      <t>メザ</t>
    </rPh>
    <rPh sb="75" eb="77">
      <t>キモチ</t>
    </rPh>
    <rPh sb="79" eb="80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</si>
</sst>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38" fontId="11" fillId="0" borderId="1" xfId="0" applyNumberFormat="1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38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>
      <alignment vertical="center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="85" zoomScaleNormal="100" zoomScaleSheetLayoutView="85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74" t="s">
        <v>110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</row>
    <row r="2" spans="1:51" ht="14.45" customHeight="1">
      <c r="A2" s="86" t="s">
        <v>116</v>
      </c>
      <c r="B2" s="87"/>
      <c r="C2" s="88" t="s">
        <v>159</v>
      </c>
      <c r="D2" s="89"/>
      <c r="E2" s="89"/>
      <c r="F2" s="89"/>
      <c r="G2" s="89"/>
      <c r="H2" s="89"/>
      <c r="I2" s="90"/>
      <c r="J2" s="79" t="s">
        <v>114</v>
      </c>
      <c r="K2" s="179"/>
      <c r="L2" s="179"/>
      <c r="M2" s="179"/>
      <c r="N2" s="179"/>
      <c r="O2" s="180"/>
      <c r="P2" s="79" t="s">
        <v>92</v>
      </c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3" t="s">
        <v>96</v>
      </c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79"/>
      <c r="AT2" s="27"/>
      <c r="AV2" s="22" t="s">
        <v>85</v>
      </c>
      <c r="AW2" t="s">
        <v>106</v>
      </c>
      <c r="AX2" t="s">
        <v>107</v>
      </c>
    </row>
    <row r="3" spans="1:51" ht="24" customHeight="1">
      <c r="A3" s="91" t="s">
        <v>117</v>
      </c>
      <c r="B3" s="92"/>
      <c r="C3" s="93" t="s">
        <v>160</v>
      </c>
      <c r="D3" s="94"/>
      <c r="E3" s="94"/>
      <c r="F3" s="94"/>
      <c r="G3" s="94"/>
      <c r="H3" s="94"/>
      <c r="I3" s="95"/>
      <c r="J3" s="176" t="s">
        <v>86</v>
      </c>
      <c r="K3" s="177"/>
      <c r="L3" s="177"/>
      <c r="M3" s="177"/>
      <c r="N3" s="177"/>
      <c r="O3" s="178"/>
      <c r="P3" s="81" t="s">
        <v>158</v>
      </c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117" t="s">
        <v>105</v>
      </c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8"/>
      <c r="AT3" s="28"/>
      <c r="AV3" s="22" t="s">
        <v>86</v>
      </c>
      <c r="AW3" t="s">
        <v>105</v>
      </c>
      <c r="AX3" t="s">
        <v>108</v>
      </c>
      <c r="AY3" t="s">
        <v>109</v>
      </c>
    </row>
    <row r="4" spans="1:51" ht="20.100000000000001" customHeight="1">
      <c r="A4" s="188" t="s">
        <v>118</v>
      </c>
      <c r="B4" s="189"/>
      <c r="C4" s="181">
        <v>435608802</v>
      </c>
      <c r="D4" s="182"/>
      <c r="E4" s="182"/>
      <c r="F4" s="182"/>
      <c r="G4" s="182"/>
      <c r="H4" s="182"/>
      <c r="I4" s="183"/>
      <c r="J4" s="192" t="s">
        <v>112</v>
      </c>
      <c r="K4" s="193"/>
      <c r="L4" s="193"/>
      <c r="M4" s="193"/>
      <c r="N4" s="193"/>
      <c r="O4" s="194"/>
      <c r="P4" s="132" t="s">
        <v>89</v>
      </c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14"/>
      <c r="AT4" s="28"/>
      <c r="AV4" s="22" t="s">
        <v>87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0" t="s">
        <v>111</v>
      </c>
      <c r="B5" s="191"/>
      <c r="C5" s="184"/>
      <c r="D5" s="185"/>
      <c r="E5" s="185"/>
      <c r="F5" s="185"/>
      <c r="G5" s="185"/>
      <c r="H5" s="185"/>
      <c r="I5" s="186"/>
      <c r="J5" s="216">
        <v>21025</v>
      </c>
      <c r="K5" s="215"/>
      <c r="L5" s="215"/>
      <c r="M5" s="215"/>
      <c r="N5" s="215"/>
      <c r="O5" s="217"/>
      <c r="P5" s="218" t="s">
        <v>156</v>
      </c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218" t="s">
        <v>157</v>
      </c>
      <c r="AF5" s="133"/>
      <c r="AG5" s="133"/>
      <c r="AH5" s="133"/>
      <c r="AI5" s="133"/>
      <c r="AJ5" s="133"/>
      <c r="AK5" s="134"/>
      <c r="AL5" s="134"/>
      <c r="AM5" s="134"/>
      <c r="AN5" s="134"/>
      <c r="AO5" s="134"/>
      <c r="AP5" s="134"/>
      <c r="AQ5" s="134"/>
      <c r="AR5" s="134"/>
      <c r="AS5" s="135"/>
      <c r="AT5" s="28"/>
      <c r="AV5" s="22" t="s">
        <v>88</v>
      </c>
      <c r="AW5" t="s">
        <v>113</v>
      </c>
    </row>
    <row r="6" spans="1:51" ht="22.5" customHeight="1">
      <c r="A6" s="62" t="s">
        <v>75</v>
      </c>
      <c r="B6" s="107"/>
      <c r="C6" s="110" t="s">
        <v>102</v>
      </c>
      <c r="D6" s="111"/>
      <c r="E6" s="112" t="s">
        <v>103</v>
      </c>
      <c r="F6" s="113"/>
      <c r="G6" s="160" t="s">
        <v>76</v>
      </c>
      <c r="H6" s="160"/>
      <c r="I6" s="160"/>
      <c r="J6" s="160" t="s">
        <v>2</v>
      </c>
      <c r="K6" s="160"/>
      <c r="L6" s="160"/>
      <c r="M6" s="160" t="s">
        <v>3</v>
      </c>
      <c r="N6" s="160"/>
      <c r="O6" s="160"/>
      <c r="P6" s="114" t="s">
        <v>90</v>
      </c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6" t="s">
        <v>91</v>
      </c>
      <c r="AL6" s="116"/>
      <c r="AM6" s="116"/>
      <c r="AN6" s="116"/>
      <c r="AO6" s="116"/>
      <c r="AP6" s="116"/>
      <c r="AQ6" s="116"/>
      <c r="AR6" s="116"/>
      <c r="AS6" s="116"/>
      <c r="AT6" s="29" t="s">
        <v>119</v>
      </c>
    </row>
    <row r="7" spans="1:51" ht="13.5" customHeight="1">
      <c r="A7" s="62"/>
      <c r="B7" s="107"/>
      <c r="C7" s="65" t="s">
        <v>124</v>
      </c>
      <c r="D7" s="66"/>
      <c r="E7" s="66" t="s">
        <v>125</v>
      </c>
      <c r="F7" s="67"/>
      <c r="G7" s="161">
        <v>518648176</v>
      </c>
      <c r="H7" s="161"/>
      <c r="I7" s="161"/>
      <c r="J7" s="161">
        <v>282191</v>
      </c>
      <c r="K7" s="161"/>
      <c r="L7" s="161"/>
      <c r="M7" s="161"/>
      <c r="N7" s="161"/>
      <c r="O7" s="161"/>
      <c r="P7" s="139" t="s">
        <v>126</v>
      </c>
      <c r="Q7" s="140"/>
      <c r="R7" s="206" t="s">
        <v>127</v>
      </c>
      <c r="S7" s="109"/>
      <c r="T7" s="109"/>
      <c r="U7" s="109"/>
      <c r="V7" s="208" t="s">
        <v>128</v>
      </c>
      <c r="W7" s="207" t="s">
        <v>129</v>
      </c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209" t="s">
        <v>130</v>
      </c>
      <c r="AL7" s="212" t="s">
        <v>131</v>
      </c>
      <c r="AM7" s="51"/>
      <c r="AN7" s="51"/>
      <c r="AO7" s="51"/>
      <c r="AP7" s="51"/>
      <c r="AQ7" s="51"/>
      <c r="AR7" s="51"/>
      <c r="AS7" s="210" t="s">
        <v>132</v>
      </c>
      <c r="AT7" s="45">
        <v>46</v>
      </c>
    </row>
    <row r="8" spans="1:51" ht="18" customHeight="1">
      <c r="A8" s="62"/>
      <c r="B8" s="107"/>
      <c r="C8" s="68" t="s">
        <v>133</v>
      </c>
      <c r="D8" s="69"/>
      <c r="E8" s="69" t="s">
        <v>134</v>
      </c>
      <c r="F8" s="70"/>
      <c r="G8" s="161"/>
      <c r="H8" s="161"/>
      <c r="I8" s="161"/>
      <c r="J8" s="161"/>
      <c r="K8" s="161"/>
      <c r="L8" s="161"/>
      <c r="M8" s="161"/>
      <c r="N8" s="161"/>
      <c r="O8" s="161"/>
      <c r="P8" s="102" t="s">
        <v>135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213" t="s">
        <v>136</v>
      </c>
      <c r="AL8" s="52"/>
      <c r="AM8" s="52"/>
      <c r="AN8" s="52"/>
      <c r="AO8" s="211" t="s">
        <v>128</v>
      </c>
      <c r="AP8" s="214" t="s">
        <v>137</v>
      </c>
      <c r="AQ8" s="52"/>
      <c r="AR8" s="52"/>
      <c r="AS8" s="53"/>
      <c r="AT8" s="45"/>
    </row>
    <row r="9" spans="1:51" ht="14.45" customHeight="1">
      <c r="A9" s="62" t="s">
        <v>77</v>
      </c>
      <c r="B9" s="107"/>
      <c r="C9" s="65" t="s">
        <v>138</v>
      </c>
      <c r="D9" s="66"/>
      <c r="E9" s="66" t="s">
        <v>139</v>
      </c>
      <c r="F9" s="67"/>
      <c r="G9" s="161">
        <v>518648176</v>
      </c>
      <c r="H9" s="161"/>
      <c r="I9" s="161"/>
      <c r="J9" s="161"/>
      <c r="K9" s="161"/>
      <c r="L9" s="161"/>
      <c r="M9" s="161"/>
      <c r="N9" s="161"/>
      <c r="O9" s="161"/>
      <c r="P9" s="139" t="s">
        <v>126</v>
      </c>
      <c r="Q9" s="140"/>
      <c r="R9" s="206" t="s">
        <v>140</v>
      </c>
      <c r="S9" s="109"/>
      <c r="T9" s="109"/>
      <c r="U9" s="109"/>
      <c r="V9" s="208" t="s">
        <v>128</v>
      </c>
      <c r="W9" s="207" t="s">
        <v>141</v>
      </c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1"/>
      <c r="AK9" s="209" t="s">
        <v>130</v>
      </c>
      <c r="AL9" s="212" t="s">
        <v>142</v>
      </c>
      <c r="AM9" s="51"/>
      <c r="AN9" s="51"/>
      <c r="AO9" s="51"/>
      <c r="AP9" s="51"/>
      <c r="AQ9" s="51"/>
      <c r="AR9" s="51"/>
      <c r="AS9" s="210" t="s">
        <v>132</v>
      </c>
      <c r="AT9" s="46">
        <v>46</v>
      </c>
    </row>
    <row r="10" spans="1:51" ht="18" customHeight="1">
      <c r="A10" s="62"/>
      <c r="B10" s="107"/>
      <c r="C10" s="68" t="s">
        <v>143</v>
      </c>
      <c r="D10" s="69"/>
      <c r="E10" s="69" t="s">
        <v>144</v>
      </c>
      <c r="F10" s="70"/>
      <c r="G10" s="161"/>
      <c r="H10" s="161"/>
      <c r="I10" s="161"/>
      <c r="J10" s="161"/>
      <c r="K10" s="161"/>
      <c r="L10" s="161"/>
      <c r="M10" s="161"/>
      <c r="N10" s="161"/>
      <c r="O10" s="161"/>
      <c r="P10" s="102" t="s">
        <v>145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4"/>
      <c r="AK10" s="213" t="s">
        <v>146</v>
      </c>
      <c r="AL10" s="52"/>
      <c r="AM10" s="52"/>
      <c r="AN10" s="52"/>
      <c r="AO10" s="211" t="s">
        <v>128</v>
      </c>
      <c r="AP10" s="214" t="s">
        <v>147</v>
      </c>
      <c r="AQ10" s="52"/>
      <c r="AR10" s="52"/>
      <c r="AS10" s="53"/>
      <c r="AT10" s="46"/>
    </row>
    <row r="11" spans="1:51" ht="14.45" customHeight="1">
      <c r="A11" s="62" t="s">
        <v>78</v>
      </c>
      <c r="B11" s="107"/>
      <c r="C11" s="65" t="s">
        <v>148</v>
      </c>
      <c r="D11" s="66"/>
      <c r="E11" s="66" t="s">
        <v>149</v>
      </c>
      <c r="F11" s="67"/>
      <c r="G11" s="161">
        <v>524388899</v>
      </c>
      <c r="H11" s="161"/>
      <c r="I11" s="161"/>
      <c r="J11" s="161"/>
      <c r="K11" s="161"/>
      <c r="L11" s="161"/>
      <c r="M11" s="161"/>
      <c r="N11" s="161"/>
      <c r="O11" s="161"/>
      <c r="P11" s="139" t="s">
        <v>126</v>
      </c>
      <c r="Q11" s="140"/>
      <c r="R11" s="206" t="s">
        <v>127</v>
      </c>
      <c r="S11" s="109"/>
      <c r="T11" s="109"/>
      <c r="U11" s="109"/>
      <c r="V11" s="208" t="s">
        <v>128</v>
      </c>
      <c r="W11" s="207" t="s">
        <v>150</v>
      </c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1"/>
      <c r="AK11" s="209" t="s">
        <v>130</v>
      </c>
      <c r="AL11" s="212" t="s">
        <v>142</v>
      </c>
      <c r="AM11" s="51"/>
      <c r="AN11" s="51"/>
      <c r="AO11" s="51"/>
      <c r="AP11" s="51"/>
      <c r="AQ11" s="51"/>
      <c r="AR11" s="51"/>
      <c r="AS11" s="210" t="s">
        <v>132</v>
      </c>
      <c r="AT11" s="46">
        <v>42</v>
      </c>
    </row>
    <row r="12" spans="1:51" ht="18" customHeight="1">
      <c r="A12" s="62"/>
      <c r="B12" s="107"/>
      <c r="C12" s="68" t="s">
        <v>151</v>
      </c>
      <c r="D12" s="69"/>
      <c r="E12" s="69" t="s">
        <v>152</v>
      </c>
      <c r="F12" s="70"/>
      <c r="G12" s="161"/>
      <c r="H12" s="161"/>
      <c r="I12" s="161"/>
      <c r="J12" s="161"/>
      <c r="K12" s="161"/>
      <c r="L12" s="161"/>
      <c r="M12" s="161"/>
      <c r="N12" s="161"/>
      <c r="O12" s="161"/>
      <c r="P12" s="102" t="s">
        <v>153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4"/>
      <c r="AK12" s="213" t="s">
        <v>154</v>
      </c>
      <c r="AL12" s="52"/>
      <c r="AM12" s="52"/>
      <c r="AN12" s="52"/>
      <c r="AO12" s="211" t="s">
        <v>128</v>
      </c>
      <c r="AP12" s="214" t="s">
        <v>155</v>
      </c>
      <c r="AQ12" s="52"/>
      <c r="AR12" s="52"/>
      <c r="AS12" s="53"/>
      <c r="AT12" s="46"/>
    </row>
    <row r="13" spans="1:51" ht="15" customHeight="1">
      <c r="A13" s="62" t="s">
        <v>79</v>
      </c>
      <c r="B13" s="107"/>
      <c r="C13" s="65"/>
      <c r="D13" s="66"/>
      <c r="E13" s="66"/>
      <c r="F13" s="67"/>
      <c r="G13" s="164"/>
      <c r="H13" s="164"/>
      <c r="I13" s="164"/>
      <c r="J13" s="164"/>
      <c r="K13" s="164"/>
      <c r="L13" s="164"/>
      <c r="M13" s="164"/>
      <c r="N13" s="164"/>
      <c r="O13" s="164"/>
      <c r="P13" s="24"/>
      <c r="Q13" s="25"/>
      <c r="R13" s="126"/>
      <c r="S13" s="126"/>
      <c r="T13" s="126"/>
      <c r="U13" s="126"/>
      <c r="V13" s="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31"/>
      <c r="AK13" s="30"/>
      <c r="AL13" s="119"/>
      <c r="AM13" s="119"/>
      <c r="AN13" s="119"/>
      <c r="AO13" s="119"/>
      <c r="AP13" s="119"/>
      <c r="AQ13" s="119"/>
      <c r="AR13" s="119"/>
      <c r="AS13" s="31"/>
      <c r="AT13" s="47"/>
    </row>
    <row r="14" spans="1:51" ht="18" customHeight="1">
      <c r="A14" s="62"/>
      <c r="B14" s="107"/>
      <c r="C14" s="68"/>
      <c r="D14" s="69"/>
      <c r="E14" s="69"/>
      <c r="F14" s="70"/>
      <c r="G14" s="164"/>
      <c r="H14" s="164"/>
      <c r="I14" s="164"/>
      <c r="J14" s="164"/>
      <c r="K14" s="164"/>
      <c r="L14" s="164"/>
      <c r="M14" s="164"/>
      <c r="N14" s="164"/>
      <c r="O14" s="164"/>
      <c r="P14" s="120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23"/>
      <c r="AL14" s="124"/>
      <c r="AM14" s="124"/>
      <c r="AN14" s="124"/>
      <c r="AO14" s="32"/>
      <c r="AP14" s="124"/>
      <c r="AQ14" s="124"/>
      <c r="AR14" s="124"/>
      <c r="AS14" s="125"/>
      <c r="AT14" s="47"/>
    </row>
    <row r="15" spans="1:51" ht="15" customHeight="1">
      <c r="A15" s="165" t="s">
        <v>93</v>
      </c>
      <c r="B15" s="107"/>
      <c r="C15" s="65" t="s">
        <v>124</v>
      </c>
      <c r="D15" s="66"/>
      <c r="E15" s="66" t="s">
        <v>125</v>
      </c>
      <c r="F15" s="67"/>
      <c r="G15" s="164"/>
      <c r="H15" s="164"/>
      <c r="I15" s="164"/>
      <c r="J15" s="164"/>
      <c r="K15" s="164"/>
      <c r="L15" s="164"/>
      <c r="M15" s="164"/>
      <c r="N15" s="164"/>
      <c r="O15" s="164"/>
      <c r="P15" s="139" t="s">
        <v>126</v>
      </c>
      <c r="Q15" s="140"/>
      <c r="R15" s="206" t="s">
        <v>127</v>
      </c>
      <c r="S15" s="109"/>
      <c r="T15" s="109"/>
      <c r="U15" s="109"/>
      <c r="V15" s="221" t="s">
        <v>128</v>
      </c>
      <c r="W15" s="207" t="s">
        <v>129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226" t="s">
        <v>130</v>
      </c>
      <c r="AL15" s="212" t="s">
        <v>131</v>
      </c>
      <c r="AM15" s="51"/>
      <c r="AN15" s="51"/>
      <c r="AO15" s="51"/>
      <c r="AP15" s="51"/>
      <c r="AQ15" s="51"/>
      <c r="AR15" s="51"/>
      <c r="AS15" s="227" t="s">
        <v>132</v>
      </c>
      <c r="AT15" s="45">
        <v>46</v>
      </c>
    </row>
    <row r="16" spans="1:51" ht="18" customHeight="1">
      <c r="A16" s="62"/>
      <c r="B16" s="107"/>
      <c r="C16" s="68" t="s">
        <v>133</v>
      </c>
      <c r="D16" s="69"/>
      <c r="E16" s="69" t="s">
        <v>134</v>
      </c>
      <c r="F16" s="70"/>
      <c r="G16" s="164"/>
      <c r="H16" s="164"/>
      <c r="I16" s="164"/>
      <c r="J16" s="164"/>
      <c r="K16" s="164"/>
      <c r="L16" s="164"/>
      <c r="M16" s="164"/>
      <c r="N16" s="164"/>
      <c r="O16" s="164"/>
      <c r="P16" s="102" t="s">
        <v>135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213" t="s">
        <v>136</v>
      </c>
      <c r="AL16" s="52"/>
      <c r="AM16" s="52"/>
      <c r="AN16" s="52"/>
      <c r="AO16" s="228" t="s">
        <v>128</v>
      </c>
      <c r="AP16" s="214" t="s">
        <v>137</v>
      </c>
      <c r="AQ16" s="52"/>
      <c r="AR16" s="52"/>
      <c r="AS16" s="53"/>
      <c r="AT16" s="45"/>
    </row>
    <row r="17" spans="1:46" ht="15" customHeight="1">
      <c r="A17" s="62" t="s">
        <v>0</v>
      </c>
      <c r="B17" s="107"/>
      <c r="C17" s="155" t="s">
        <v>161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33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5"/>
    </row>
    <row r="18" spans="1:46" ht="15" customHeight="1">
      <c r="A18" s="62"/>
      <c r="B18" s="107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3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8"/>
    </row>
    <row r="19" spans="1:46" ht="14.45" customHeight="1">
      <c r="A19" s="62" t="s">
        <v>1</v>
      </c>
      <c r="B19" s="107"/>
      <c r="C19" s="155" t="s">
        <v>162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3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8"/>
    </row>
    <row r="20" spans="1:46" ht="14.45" customHeight="1">
      <c r="A20" s="62"/>
      <c r="B20" s="107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3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8"/>
    </row>
    <row r="21" spans="1:46" ht="14.45" customHeight="1">
      <c r="A21" s="62" t="s">
        <v>80</v>
      </c>
      <c r="B21" s="107"/>
      <c r="C21" s="220" t="s">
        <v>131</v>
      </c>
      <c r="D21" s="219"/>
      <c r="E21" s="166">
        <v>5469</v>
      </c>
      <c r="F21" s="166"/>
      <c r="G21" s="166">
        <v>1462</v>
      </c>
      <c r="H21" s="166"/>
      <c r="I21" s="222"/>
      <c r="J21" s="222"/>
      <c r="K21" s="222"/>
      <c r="L21" s="222"/>
      <c r="M21" s="222"/>
      <c r="N21" s="222"/>
      <c r="O21" s="223"/>
      <c r="P21" s="3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8"/>
    </row>
    <row r="22" spans="1:46" ht="14.45" customHeight="1" thickBot="1">
      <c r="A22" s="75"/>
      <c r="B22" s="187"/>
      <c r="C22" s="229"/>
      <c r="D22" s="230"/>
      <c r="E22" s="167"/>
      <c r="F22" s="167"/>
      <c r="G22" s="167"/>
      <c r="H22" s="167"/>
      <c r="I22" s="224"/>
      <c r="J22" s="224"/>
      <c r="K22" s="224"/>
      <c r="L22" s="224"/>
      <c r="M22" s="224"/>
      <c r="N22" s="224"/>
      <c r="O22" s="225"/>
      <c r="P22" s="39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1"/>
    </row>
    <row r="23" spans="1:46" ht="14.1" customHeight="1" thickBot="1">
      <c r="A23" s="162" t="s">
        <v>122</v>
      </c>
      <c r="B23" s="105" t="s">
        <v>81</v>
      </c>
      <c r="C23" s="156" t="s">
        <v>100</v>
      </c>
      <c r="D23" s="157"/>
      <c r="E23" s="158" t="s">
        <v>101</v>
      </c>
      <c r="F23" s="159"/>
      <c r="G23" s="105" t="s">
        <v>82</v>
      </c>
      <c r="H23" s="105"/>
      <c r="I23" s="105" t="s">
        <v>83</v>
      </c>
      <c r="J23" s="105"/>
      <c r="K23" s="105"/>
      <c r="L23" s="105"/>
      <c r="M23" s="105" t="s">
        <v>84</v>
      </c>
      <c r="N23" s="105"/>
      <c r="O23" s="105"/>
      <c r="P23" s="83" t="s">
        <v>94</v>
      </c>
      <c r="Q23" s="105"/>
      <c r="R23" s="105"/>
      <c r="S23" s="105"/>
      <c r="T23" s="1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3"/>
      <c r="B24" s="107"/>
      <c r="C24" s="145" t="s">
        <v>98</v>
      </c>
      <c r="D24" s="146"/>
      <c r="E24" s="147" t="s">
        <v>99</v>
      </c>
      <c r="F24" s="148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8"/>
      <c r="U24" s="1"/>
      <c r="V24" s="1"/>
      <c r="W24" s="1"/>
      <c r="X24" s="1"/>
      <c r="Y24" s="96" t="s">
        <v>95</v>
      </c>
      <c r="Z24" s="80"/>
      <c r="AA24" s="80"/>
      <c r="AB24" s="80"/>
      <c r="AC24" s="80"/>
      <c r="AD24" s="80"/>
      <c r="AE24" s="80"/>
      <c r="AF24" s="80"/>
      <c r="AG24" s="9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84">
        <v>1</v>
      </c>
      <c r="B25" s="63" t="s">
        <v>163</v>
      </c>
      <c r="C25" s="65" t="s">
        <v>164</v>
      </c>
      <c r="D25" s="66"/>
      <c r="E25" s="66" t="s">
        <v>165</v>
      </c>
      <c r="F25" s="67"/>
      <c r="G25" s="54">
        <v>6</v>
      </c>
      <c r="H25" s="56"/>
      <c r="I25" s="54" t="s">
        <v>166</v>
      </c>
      <c r="J25" s="55"/>
      <c r="K25" s="55"/>
      <c r="L25" s="56"/>
      <c r="M25" s="54">
        <v>521910369</v>
      </c>
      <c r="N25" s="55"/>
      <c r="O25" s="56"/>
      <c r="P25" s="54">
        <v>152</v>
      </c>
      <c r="Q25" s="55"/>
      <c r="R25" s="55"/>
      <c r="S25" s="55"/>
      <c r="T25" s="60"/>
      <c r="U25" s="1"/>
      <c r="V25" s="1"/>
      <c r="W25" s="1"/>
      <c r="X25" s="1"/>
      <c r="Y25" s="168">
        <v>10</v>
      </c>
      <c r="Z25" s="169"/>
      <c r="AA25" s="169"/>
      <c r="AB25" s="169"/>
      <c r="AC25" s="169"/>
      <c r="AD25" s="169"/>
      <c r="AE25" s="169"/>
      <c r="AF25" s="169"/>
      <c r="AG25" s="17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85"/>
      <c r="B26" s="64"/>
      <c r="C26" s="68" t="s">
        <v>167</v>
      </c>
      <c r="D26" s="69"/>
      <c r="E26" s="69" t="s">
        <v>168</v>
      </c>
      <c r="F26" s="70"/>
      <c r="G26" s="57"/>
      <c r="H26" s="59"/>
      <c r="I26" s="57"/>
      <c r="J26" s="58"/>
      <c r="K26" s="58"/>
      <c r="L26" s="59"/>
      <c r="M26" s="57"/>
      <c r="N26" s="58"/>
      <c r="O26" s="59"/>
      <c r="P26" s="57"/>
      <c r="Q26" s="58"/>
      <c r="R26" s="58"/>
      <c r="S26" s="58"/>
      <c r="T26" s="61"/>
      <c r="U26" s="1"/>
      <c r="V26" s="1"/>
      <c r="W26" s="1"/>
      <c r="X26" s="1"/>
      <c r="Y26" s="171"/>
      <c r="Z26" s="172"/>
      <c r="AA26" s="172"/>
      <c r="AB26" s="172"/>
      <c r="AC26" s="172"/>
      <c r="AD26" s="172"/>
      <c r="AE26" s="172"/>
      <c r="AF26" s="172"/>
      <c r="AG26" s="17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84">
        <v>2</v>
      </c>
      <c r="B27" s="63">
        <v>2</v>
      </c>
      <c r="C27" s="65" t="s">
        <v>169</v>
      </c>
      <c r="D27" s="66"/>
      <c r="E27" s="66" t="s">
        <v>170</v>
      </c>
      <c r="F27" s="67"/>
      <c r="G27" s="54">
        <v>6</v>
      </c>
      <c r="H27" s="56"/>
      <c r="I27" s="54" t="s">
        <v>171</v>
      </c>
      <c r="J27" s="55"/>
      <c r="K27" s="55"/>
      <c r="L27" s="56"/>
      <c r="M27" s="54">
        <v>522877838</v>
      </c>
      <c r="N27" s="55"/>
      <c r="O27" s="56"/>
      <c r="P27" s="54">
        <v>148</v>
      </c>
      <c r="Q27" s="55"/>
      <c r="R27" s="55"/>
      <c r="S27" s="55"/>
      <c r="T27" s="6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85"/>
      <c r="B28" s="64"/>
      <c r="C28" s="68" t="s">
        <v>172</v>
      </c>
      <c r="D28" s="69"/>
      <c r="E28" s="69" t="s">
        <v>173</v>
      </c>
      <c r="F28" s="70"/>
      <c r="G28" s="57"/>
      <c r="H28" s="59"/>
      <c r="I28" s="57"/>
      <c r="J28" s="58"/>
      <c r="K28" s="58"/>
      <c r="L28" s="59"/>
      <c r="M28" s="57"/>
      <c r="N28" s="58"/>
      <c r="O28" s="59"/>
      <c r="P28" s="57"/>
      <c r="Q28" s="58"/>
      <c r="R28" s="58"/>
      <c r="S28" s="58"/>
      <c r="T28" s="6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84">
        <v>3</v>
      </c>
      <c r="B29" s="63">
        <v>3</v>
      </c>
      <c r="C29" s="65" t="s">
        <v>174</v>
      </c>
      <c r="D29" s="66"/>
      <c r="E29" s="66" t="s">
        <v>175</v>
      </c>
      <c r="F29" s="67"/>
      <c r="G29" s="54">
        <v>6</v>
      </c>
      <c r="H29" s="56"/>
      <c r="I29" s="54" t="s">
        <v>176</v>
      </c>
      <c r="J29" s="55"/>
      <c r="K29" s="55"/>
      <c r="L29" s="56"/>
      <c r="M29" s="54">
        <v>522877845</v>
      </c>
      <c r="N29" s="55"/>
      <c r="O29" s="56"/>
      <c r="P29" s="54">
        <v>151</v>
      </c>
      <c r="Q29" s="55"/>
      <c r="R29" s="55"/>
      <c r="S29" s="55"/>
      <c r="T29" s="6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85"/>
      <c r="B30" s="64"/>
      <c r="C30" s="68" t="s">
        <v>177</v>
      </c>
      <c r="D30" s="69"/>
      <c r="E30" s="69" t="s">
        <v>178</v>
      </c>
      <c r="F30" s="70"/>
      <c r="G30" s="57"/>
      <c r="H30" s="59"/>
      <c r="I30" s="57"/>
      <c r="J30" s="58"/>
      <c r="K30" s="58"/>
      <c r="L30" s="59"/>
      <c r="M30" s="57"/>
      <c r="N30" s="58"/>
      <c r="O30" s="59"/>
      <c r="P30" s="57"/>
      <c r="Q30" s="58"/>
      <c r="R30" s="58"/>
      <c r="S30" s="58"/>
      <c r="T30" s="6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84">
        <v>4</v>
      </c>
      <c r="B31" s="63">
        <v>4</v>
      </c>
      <c r="C31" s="65" t="s">
        <v>179</v>
      </c>
      <c r="D31" s="66"/>
      <c r="E31" s="66" t="s">
        <v>180</v>
      </c>
      <c r="F31" s="67"/>
      <c r="G31" s="54">
        <v>6</v>
      </c>
      <c r="H31" s="56"/>
      <c r="I31" s="54" t="s">
        <v>181</v>
      </c>
      <c r="J31" s="55"/>
      <c r="K31" s="55"/>
      <c r="L31" s="56"/>
      <c r="M31" s="54">
        <v>524161829</v>
      </c>
      <c r="N31" s="55"/>
      <c r="O31" s="56"/>
      <c r="P31" s="54">
        <v>152</v>
      </c>
      <c r="Q31" s="55"/>
      <c r="R31" s="55"/>
      <c r="S31" s="55"/>
      <c r="T31" s="6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85"/>
      <c r="B32" s="64"/>
      <c r="C32" s="68" t="s">
        <v>182</v>
      </c>
      <c r="D32" s="69"/>
      <c r="E32" s="69" t="s">
        <v>183</v>
      </c>
      <c r="F32" s="70"/>
      <c r="G32" s="57"/>
      <c r="H32" s="59"/>
      <c r="I32" s="57"/>
      <c r="J32" s="58"/>
      <c r="K32" s="58"/>
      <c r="L32" s="59"/>
      <c r="M32" s="57"/>
      <c r="N32" s="58"/>
      <c r="O32" s="59"/>
      <c r="P32" s="57"/>
      <c r="Q32" s="58"/>
      <c r="R32" s="58"/>
      <c r="S32" s="58"/>
      <c r="T32" s="61"/>
      <c r="U32" s="1"/>
      <c r="V32" s="1"/>
      <c r="W32" s="1"/>
      <c r="X32" s="1"/>
      <c r="Y32" s="96" t="s">
        <v>121</v>
      </c>
      <c r="Z32" s="80"/>
      <c r="AA32" s="80"/>
      <c r="AB32" s="80"/>
      <c r="AC32" s="80"/>
      <c r="AD32" s="80"/>
      <c r="AE32" s="80"/>
      <c r="AF32" s="80"/>
      <c r="AG32" s="9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84">
        <v>5</v>
      </c>
      <c r="B33" s="63">
        <v>5</v>
      </c>
      <c r="C33" s="65" t="s">
        <v>184</v>
      </c>
      <c r="D33" s="66"/>
      <c r="E33" s="66" t="s">
        <v>185</v>
      </c>
      <c r="F33" s="67"/>
      <c r="G33" s="54">
        <v>6</v>
      </c>
      <c r="H33" s="56"/>
      <c r="I33" s="54" t="s">
        <v>176</v>
      </c>
      <c r="J33" s="55"/>
      <c r="K33" s="55"/>
      <c r="L33" s="56"/>
      <c r="M33" s="54">
        <v>525474034</v>
      </c>
      <c r="N33" s="55"/>
      <c r="O33" s="56"/>
      <c r="P33" s="54">
        <v>156</v>
      </c>
      <c r="Q33" s="55"/>
      <c r="R33" s="55"/>
      <c r="S33" s="55"/>
      <c r="T33" s="60"/>
      <c r="U33" s="1"/>
      <c r="V33" s="1"/>
      <c r="W33" s="1"/>
      <c r="X33" s="1"/>
      <c r="Y33" s="98">
        <v>1</v>
      </c>
      <c r="Z33" s="55"/>
      <c r="AA33" s="55"/>
      <c r="AB33" s="55"/>
      <c r="AC33" s="55"/>
      <c r="AD33" s="55"/>
      <c r="AE33" s="55"/>
      <c r="AF33" s="55"/>
      <c r="AG33" s="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85"/>
      <c r="B34" s="64"/>
      <c r="C34" s="68" t="s">
        <v>186</v>
      </c>
      <c r="D34" s="69"/>
      <c r="E34" s="69" t="s">
        <v>187</v>
      </c>
      <c r="F34" s="70"/>
      <c r="G34" s="57"/>
      <c r="H34" s="59"/>
      <c r="I34" s="57"/>
      <c r="J34" s="58"/>
      <c r="K34" s="58"/>
      <c r="L34" s="59"/>
      <c r="M34" s="57"/>
      <c r="N34" s="58"/>
      <c r="O34" s="59"/>
      <c r="P34" s="57"/>
      <c r="Q34" s="58"/>
      <c r="R34" s="58"/>
      <c r="S34" s="58"/>
      <c r="T34" s="61"/>
      <c r="U34" s="1"/>
      <c r="V34" s="1"/>
      <c r="W34" s="1"/>
      <c r="X34" s="1"/>
      <c r="Y34" s="99"/>
      <c r="Z34" s="73"/>
      <c r="AA34" s="73"/>
      <c r="AB34" s="73"/>
      <c r="AC34" s="73"/>
      <c r="AD34" s="73"/>
      <c r="AE34" s="73"/>
      <c r="AF34" s="73"/>
      <c r="AG34" s="7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84">
        <v>6</v>
      </c>
      <c r="B35" s="63">
        <v>6</v>
      </c>
      <c r="C35" s="233" t="s">
        <v>220</v>
      </c>
      <c r="D35" s="66"/>
      <c r="E35" s="234" t="s">
        <v>221</v>
      </c>
      <c r="F35" s="67"/>
      <c r="G35" s="54">
        <v>6</v>
      </c>
      <c r="H35" s="56"/>
      <c r="I35" s="237" t="s">
        <v>222</v>
      </c>
      <c r="J35" s="55"/>
      <c r="K35" s="55"/>
      <c r="L35" s="56"/>
      <c r="M35" s="54">
        <v>525710255</v>
      </c>
      <c r="N35" s="55"/>
      <c r="O35" s="56"/>
      <c r="P35" s="54">
        <v>134</v>
      </c>
      <c r="Q35" s="55"/>
      <c r="R35" s="55"/>
      <c r="S35" s="55"/>
      <c r="T35" s="6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85"/>
      <c r="B36" s="64"/>
      <c r="C36" s="235" t="s">
        <v>218</v>
      </c>
      <c r="D36" s="69"/>
      <c r="E36" s="236" t="s">
        <v>219</v>
      </c>
      <c r="F36" s="70"/>
      <c r="G36" s="57"/>
      <c r="H36" s="59"/>
      <c r="I36" s="57"/>
      <c r="J36" s="58"/>
      <c r="K36" s="58"/>
      <c r="L36" s="59"/>
      <c r="M36" s="57"/>
      <c r="N36" s="58"/>
      <c r="O36" s="59"/>
      <c r="P36" s="57"/>
      <c r="Q36" s="58"/>
      <c r="R36" s="58"/>
      <c r="S36" s="58"/>
      <c r="T36" s="6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84">
        <v>7</v>
      </c>
      <c r="B37" s="63">
        <v>7</v>
      </c>
      <c r="C37" s="65" t="s">
        <v>188</v>
      </c>
      <c r="D37" s="66"/>
      <c r="E37" s="66" t="s">
        <v>189</v>
      </c>
      <c r="F37" s="67"/>
      <c r="G37" s="54">
        <v>6</v>
      </c>
      <c r="H37" s="56"/>
      <c r="I37" s="54" t="s">
        <v>181</v>
      </c>
      <c r="J37" s="55"/>
      <c r="K37" s="55"/>
      <c r="L37" s="56"/>
      <c r="M37" s="54">
        <v>524388943</v>
      </c>
      <c r="N37" s="55"/>
      <c r="O37" s="56"/>
      <c r="P37" s="54">
        <v>154</v>
      </c>
      <c r="Q37" s="55"/>
      <c r="R37" s="55"/>
      <c r="S37" s="55"/>
      <c r="T37" s="6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85"/>
      <c r="B38" s="64"/>
      <c r="C38" s="68" t="s">
        <v>190</v>
      </c>
      <c r="D38" s="69"/>
      <c r="E38" s="69" t="s">
        <v>191</v>
      </c>
      <c r="F38" s="70"/>
      <c r="G38" s="57"/>
      <c r="H38" s="59"/>
      <c r="I38" s="57"/>
      <c r="J38" s="58"/>
      <c r="K38" s="58"/>
      <c r="L38" s="59"/>
      <c r="M38" s="57"/>
      <c r="N38" s="58"/>
      <c r="O38" s="59"/>
      <c r="P38" s="57"/>
      <c r="Q38" s="58"/>
      <c r="R38" s="58"/>
      <c r="S38" s="58"/>
      <c r="T38" s="6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84">
        <v>8</v>
      </c>
      <c r="B39" s="63">
        <v>8</v>
      </c>
      <c r="C39" s="65" t="s">
        <v>192</v>
      </c>
      <c r="D39" s="66"/>
      <c r="E39" s="66" t="s">
        <v>193</v>
      </c>
      <c r="F39" s="67"/>
      <c r="G39" s="54">
        <v>6</v>
      </c>
      <c r="H39" s="56"/>
      <c r="I39" s="54" t="s">
        <v>181</v>
      </c>
      <c r="J39" s="55"/>
      <c r="K39" s="55"/>
      <c r="L39" s="56"/>
      <c r="M39" s="54">
        <v>524280322</v>
      </c>
      <c r="N39" s="55"/>
      <c r="O39" s="56"/>
      <c r="P39" s="54">
        <v>145</v>
      </c>
      <c r="Q39" s="55"/>
      <c r="R39" s="55"/>
      <c r="S39" s="55"/>
      <c r="T39" s="6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1"/>
    </row>
    <row r="40" spans="1:45" ht="20.100000000000001" customHeight="1">
      <c r="A40" s="85"/>
      <c r="B40" s="64"/>
      <c r="C40" s="68" t="s">
        <v>194</v>
      </c>
      <c r="D40" s="69"/>
      <c r="E40" s="69" t="s">
        <v>195</v>
      </c>
      <c r="F40" s="70"/>
      <c r="G40" s="57"/>
      <c r="H40" s="59"/>
      <c r="I40" s="57"/>
      <c r="J40" s="58"/>
      <c r="K40" s="58"/>
      <c r="L40" s="59"/>
      <c r="M40" s="57"/>
      <c r="N40" s="58"/>
      <c r="O40" s="59"/>
      <c r="P40" s="57"/>
      <c r="Q40" s="58"/>
      <c r="R40" s="58"/>
      <c r="S40" s="58"/>
      <c r="T40" s="6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39"/>
      <c r="AG40" s="240"/>
      <c r="AH40" s="239"/>
      <c r="AI40" s="240"/>
      <c r="AJ40" s="240"/>
      <c r="AK40" s="240"/>
      <c r="AL40" s="239"/>
      <c r="AM40" s="240"/>
      <c r="AN40" s="240"/>
      <c r="AO40" s="240"/>
      <c r="AP40" s="240"/>
      <c r="AQ40" s="240"/>
      <c r="AR40" s="240"/>
      <c r="AS40" s="1"/>
    </row>
    <row r="41" spans="1:45" ht="15.95" customHeight="1">
      <c r="A41" s="84">
        <v>9</v>
      </c>
      <c r="B41" s="63">
        <v>9</v>
      </c>
      <c r="C41" s="65" t="s">
        <v>169</v>
      </c>
      <c r="D41" s="66"/>
      <c r="E41" s="66" t="s">
        <v>196</v>
      </c>
      <c r="F41" s="67"/>
      <c r="G41" s="54">
        <v>5</v>
      </c>
      <c r="H41" s="56"/>
      <c r="I41" s="54" t="s">
        <v>171</v>
      </c>
      <c r="J41" s="55"/>
      <c r="K41" s="55"/>
      <c r="L41" s="56"/>
      <c r="M41" s="54">
        <v>522877869</v>
      </c>
      <c r="N41" s="55"/>
      <c r="O41" s="56"/>
      <c r="P41" s="54">
        <v>146</v>
      </c>
      <c r="Q41" s="55"/>
      <c r="R41" s="55"/>
      <c r="S41" s="55"/>
      <c r="T41" s="6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39"/>
      <c r="AG41" s="240"/>
      <c r="AH41" s="239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1"/>
    </row>
    <row r="42" spans="1:45" ht="20.100000000000001" customHeight="1">
      <c r="A42" s="85"/>
      <c r="B42" s="64"/>
      <c r="C42" s="68" t="s">
        <v>172</v>
      </c>
      <c r="D42" s="69"/>
      <c r="E42" s="69" t="s">
        <v>197</v>
      </c>
      <c r="F42" s="70"/>
      <c r="G42" s="57"/>
      <c r="H42" s="59"/>
      <c r="I42" s="57"/>
      <c r="J42" s="58"/>
      <c r="K42" s="58"/>
      <c r="L42" s="59"/>
      <c r="M42" s="57"/>
      <c r="N42" s="58"/>
      <c r="O42" s="59"/>
      <c r="P42" s="57"/>
      <c r="Q42" s="58"/>
      <c r="R42" s="58"/>
      <c r="S42" s="58"/>
      <c r="T42" s="6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1"/>
    </row>
    <row r="43" spans="1:45" ht="15.95" customHeight="1">
      <c r="A43" s="84">
        <v>10</v>
      </c>
      <c r="B43" s="63">
        <v>10</v>
      </c>
      <c r="C43" s="65" t="s">
        <v>198</v>
      </c>
      <c r="D43" s="66"/>
      <c r="E43" s="66" t="s">
        <v>199</v>
      </c>
      <c r="F43" s="67"/>
      <c r="G43" s="54">
        <v>5</v>
      </c>
      <c r="H43" s="56"/>
      <c r="I43" s="54" t="s">
        <v>200</v>
      </c>
      <c r="J43" s="55"/>
      <c r="K43" s="55"/>
      <c r="L43" s="56"/>
      <c r="M43" s="54">
        <v>522877875</v>
      </c>
      <c r="N43" s="55"/>
      <c r="O43" s="56"/>
      <c r="P43" s="54">
        <v>139</v>
      </c>
      <c r="Q43" s="55"/>
      <c r="R43" s="55"/>
      <c r="S43" s="55"/>
      <c r="T43" s="6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1"/>
    </row>
    <row r="44" spans="1:45" ht="20.100000000000001" customHeight="1">
      <c r="A44" s="85"/>
      <c r="B44" s="64"/>
      <c r="C44" s="68" t="s">
        <v>201</v>
      </c>
      <c r="D44" s="69"/>
      <c r="E44" s="69" t="s">
        <v>202</v>
      </c>
      <c r="F44" s="70"/>
      <c r="G44" s="57"/>
      <c r="H44" s="59"/>
      <c r="I44" s="57"/>
      <c r="J44" s="58"/>
      <c r="K44" s="58"/>
      <c r="L44" s="59"/>
      <c r="M44" s="57"/>
      <c r="N44" s="58"/>
      <c r="O44" s="59"/>
      <c r="P44" s="57"/>
      <c r="Q44" s="58"/>
      <c r="R44" s="58"/>
      <c r="S44" s="58"/>
      <c r="T44" s="6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84">
        <v>11</v>
      </c>
      <c r="B45" s="63">
        <v>11</v>
      </c>
      <c r="C45" s="65" t="s">
        <v>203</v>
      </c>
      <c r="D45" s="66"/>
      <c r="E45" s="66" t="s">
        <v>204</v>
      </c>
      <c r="F45" s="67"/>
      <c r="G45" s="54">
        <v>5</v>
      </c>
      <c r="H45" s="56"/>
      <c r="I45" s="54" t="s">
        <v>176</v>
      </c>
      <c r="J45" s="55"/>
      <c r="K45" s="55"/>
      <c r="L45" s="56"/>
      <c r="M45" s="54">
        <v>524388950</v>
      </c>
      <c r="N45" s="55"/>
      <c r="O45" s="56"/>
      <c r="P45" s="54">
        <v>135</v>
      </c>
      <c r="Q45" s="55"/>
      <c r="R45" s="55"/>
      <c r="S45" s="55"/>
      <c r="T45" s="6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85"/>
      <c r="B46" s="64"/>
      <c r="C46" s="68" t="s">
        <v>205</v>
      </c>
      <c r="D46" s="69"/>
      <c r="E46" s="69" t="s">
        <v>206</v>
      </c>
      <c r="F46" s="70"/>
      <c r="G46" s="57"/>
      <c r="H46" s="59"/>
      <c r="I46" s="57"/>
      <c r="J46" s="58"/>
      <c r="K46" s="58"/>
      <c r="L46" s="59"/>
      <c r="M46" s="57"/>
      <c r="N46" s="58"/>
      <c r="O46" s="59"/>
      <c r="P46" s="57"/>
      <c r="Q46" s="58"/>
      <c r="R46" s="58"/>
      <c r="S46" s="58"/>
      <c r="T46" s="6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84">
        <v>12</v>
      </c>
      <c r="B47" s="63">
        <v>12</v>
      </c>
      <c r="C47" s="65" t="s">
        <v>179</v>
      </c>
      <c r="D47" s="66"/>
      <c r="E47" s="66" t="s">
        <v>207</v>
      </c>
      <c r="F47" s="67"/>
      <c r="G47" s="54">
        <v>5</v>
      </c>
      <c r="H47" s="56"/>
      <c r="I47" s="54" t="s">
        <v>181</v>
      </c>
      <c r="J47" s="55"/>
      <c r="K47" s="55"/>
      <c r="L47" s="56"/>
      <c r="M47" s="54">
        <v>525481735</v>
      </c>
      <c r="N47" s="55"/>
      <c r="O47" s="56"/>
      <c r="P47" s="54">
        <v>137</v>
      </c>
      <c r="Q47" s="55"/>
      <c r="R47" s="55"/>
      <c r="S47" s="55"/>
      <c r="T47" s="6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0"/>
      <c r="B48" s="151"/>
      <c r="C48" s="68" t="s">
        <v>182</v>
      </c>
      <c r="D48" s="69"/>
      <c r="E48" s="69" t="s">
        <v>208</v>
      </c>
      <c r="F48" s="70"/>
      <c r="G48" s="57"/>
      <c r="H48" s="59"/>
      <c r="I48" s="57"/>
      <c r="J48" s="58"/>
      <c r="K48" s="58"/>
      <c r="L48" s="59"/>
      <c r="M48" s="57"/>
      <c r="N48" s="58"/>
      <c r="O48" s="59"/>
      <c r="P48" s="136"/>
      <c r="Q48" s="137"/>
      <c r="R48" s="137"/>
      <c r="S48" s="137"/>
      <c r="T48" s="13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62">
        <v>13</v>
      </c>
      <c r="B49" s="63">
        <v>13</v>
      </c>
      <c r="C49" s="65" t="s">
        <v>209</v>
      </c>
      <c r="D49" s="66"/>
      <c r="E49" s="66" t="s">
        <v>210</v>
      </c>
      <c r="F49" s="67"/>
      <c r="G49" s="54">
        <v>5</v>
      </c>
      <c r="H49" s="56"/>
      <c r="I49" s="54" t="s">
        <v>211</v>
      </c>
      <c r="J49" s="55"/>
      <c r="K49" s="55"/>
      <c r="L49" s="56"/>
      <c r="M49" s="54">
        <v>523154464</v>
      </c>
      <c r="N49" s="55"/>
      <c r="O49" s="56"/>
      <c r="P49" s="54">
        <v>139</v>
      </c>
      <c r="Q49" s="55"/>
      <c r="R49" s="55"/>
      <c r="S49" s="55"/>
      <c r="T49" s="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62"/>
      <c r="B50" s="64"/>
      <c r="C50" s="152" t="s">
        <v>212</v>
      </c>
      <c r="D50" s="153"/>
      <c r="E50" s="153" t="s">
        <v>213</v>
      </c>
      <c r="F50" s="154"/>
      <c r="G50" s="136"/>
      <c r="H50" s="149"/>
      <c r="I50" s="136"/>
      <c r="J50" s="137"/>
      <c r="K50" s="137"/>
      <c r="L50" s="149"/>
      <c r="M50" s="136"/>
      <c r="N50" s="137"/>
      <c r="O50" s="149"/>
      <c r="P50" s="57"/>
      <c r="Q50" s="58"/>
      <c r="R50" s="58"/>
      <c r="S50" s="58"/>
      <c r="T50" s="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62">
        <v>14</v>
      </c>
      <c r="B51" s="63">
        <v>14</v>
      </c>
      <c r="C51" s="233" t="s">
        <v>216</v>
      </c>
      <c r="D51" s="66"/>
      <c r="E51" s="234" t="s">
        <v>217</v>
      </c>
      <c r="F51" s="67"/>
      <c r="G51" s="54">
        <v>5</v>
      </c>
      <c r="H51" s="56"/>
      <c r="I51" s="54" t="s">
        <v>176</v>
      </c>
      <c r="J51" s="55"/>
      <c r="K51" s="55"/>
      <c r="L51" s="56"/>
      <c r="M51" s="54">
        <v>522119648</v>
      </c>
      <c r="N51" s="55"/>
      <c r="O51" s="56"/>
      <c r="P51" s="54">
        <v>158</v>
      </c>
      <c r="Q51" s="55"/>
      <c r="R51" s="55"/>
      <c r="S51" s="55"/>
      <c r="T51" s="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5"/>
      <c r="B52" s="76"/>
      <c r="C52" s="231" t="s">
        <v>214</v>
      </c>
      <c r="D52" s="77"/>
      <c r="E52" s="232" t="s">
        <v>215</v>
      </c>
      <c r="F52" s="78"/>
      <c r="G52" s="71"/>
      <c r="H52" s="72"/>
      <c r="I52" s="57"/>
      <c r="J52" s="58"/>
      <c r="K52" s="58"/>
      <c r="L52" s="59"/>
      <c r="M52" s="71"/>
      <c r="N52" s="73"/>
      <c r="O52" s="72"/>
      <c r="P52" s="71"/>
      <c r="Q52" s="73"/>
      <c r="R52" s="73"/>
      <c r="S52" s="73"/>
      <c r="T52" s="7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97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6"/>
      <c r="U54" s="2"/>
      <c r="V54" s="127" t="s">
        <v>115</v>
      </c>
      <c r="W54" s="128"/>
      <c r="X54" s="128"/>
      <c r="Y54" s="128"/>
      <c r="Z54" s="128"/>
      <c r="AA54" s="128"/>
      <c r="AB54" s="128"/>
      <c r="AC54" s="128"/>
      <c r="AD54" s="128"/>
      <c r="AE54" s="128"/>
      <c r="AF54" s="129"/>
      <c r="AG54" s="130"/>
      <c r="AH54" s="130"/>
      <c r="AI54" s="130"/>
      <c r="AJ54" s="13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2" t="s">
        <v>223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48">
        <f>LEN(A55)</f>
        <v>104</v>
      </c>
      <c r="W55" s="49"/>
      <c r="X55" s="49"/>
      <c r="Y55" s="49"/>
      <c r="Z55" s="49"/>
      <c r="AA55" s="49"/>
      <c r="AB55" s="49"/>
      <c r="AC55" s="49"/>
      <c r="AD55" s="49"/>
      <c r="AE55" s="49"/>
      <c r="AF55" s="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76">
    <mergeCell ref="E49:F49"/>
    <mergeCell ref="C50:D50"/>
    <mergeCell ref="E50:F50"/>
    <mergeCell ref="G47:H48"/>
    <mergeCell ref="I47:L48"/>
    <mergeCell ref="M47:O48"/>
    <mergeCell ref="C47:D47"/>
    <mergeCell ref="E47:F47"/>
    <mergeCell ref="C48:D48"/>
    <mergeCell ref="E48:F48"/>
    <mergeCell ref="I45:L46"/>
    <mergeCell ref="M45:O46"/>
    <mergeCell ref="M43:O44"/>
    <mergeCell ref="I43:L44"/>
    <mergeCell ref="M39:O40"/>
    <mergeCell ref="M41:O42"/>
    <mergeCell ref="C45:D45"/>
    <mergeCell ref="E45:F45"/>
    <mergeCell ref="G45:H46"/>
    <mergeCell ref="C46:D46"/>
    <mergeCell ref="E46:F46"/>
    <mergeCell ref="G43:H44"/>
    <mergeCell ref="C43:D43"/>
    <mergeCell ref="E43:F43"/>
    <mergeCell ref="C44:D44"/>
    <mergeCell ref="E44:F44"/>
    <mergeCell ref="G41:H42"/>
    <mergeCell ref="I41:L42"/>
    <mergeCell ref="C42:D42"/>
    <mergeCell ref="E42:F42"/>
    <mergeCell ref="C41:D41"/>
    <mergeCell ref="E41:F41"/>
    <mergeCell ref="G39:H40"/>
    <mergeCell ref="I39:L40"/>
    <mergeCell ref="C36:D36"/>
    <mergeCell ref="E36:F36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C31:D31"/>
    <mergeCell ref="E31:F31"/>
    <mergeCell ref="C32:D32"/>
    <mergeCell ref="B47:B48"/>
    <mergeCell ref="B45:B46"/>
    <mergeCell ref="B49:B50"/>
    <mergeCell ref="B51:B52"/>
    <mergeCell ref="I31:L32"/>
    <mergeCell ref="M31:O32"/>
    <mergeCell ref="M27:O28"/>
    <mergeCell ref="G35:H36"/>
    <mergeCell ref="I35:L36"/>
    <mergeCell ref="M35:O36"/>
    <mergeCell ref="G33:H34"/>
    <mergeCell ref="I33:L34"/>
    <mergeCell ref="M33:O34"/>
    <mergeCell ref="G31:H32"/>
    <mergeCell ref="G29:H30"/>
    <mergeCell ref="C29:D29"/>
    <mergeCell ref="E29:F29"/>
    <mergeCell ref="I29:L30"/>
    <mergeCell ref="M29:O30"/>
    <mergeCell ref="C30:D30"/>
    <mergeCell ref="E30:F30"/>
    <mergeCell ref="G27:H28"/>
    <mergeCell ref="I27:L28"/>
    <mergeCell ref="C27:D27"/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  <mergeCell ref="J5:O5"/>
    <mergeCell ref="P5:AD5"/>
    <mergeCell ref="AE5:AS5"/>
    <mergeCell ref="P3:AD3"/>
    <mergeCell ref="C4:I4"/>
    <mergeCell ref="C2:I2"/>
    <mergeCell ref="C3:I3"/>
    <mergeCell ref="C21:D22"/>
    <mergeCell ref="E21:F22"/>
    <mergeCell ref="G21:H22"/>
    <mergeCell ref="C17:O18"/>
    <mergeCell ref="C19:O20"/>
    <mergeCell ref="C7:D7"/>
    <mergeCell ref="E7:F7"/>
    <mergeCell ref="C8:D8"/>
    <mergeCell ref="E8:F8"/>
    <mergeCell ref="C9:D9"/>
    <mergeCell ref="P12:AJ12"/>
    <mergeCell ref="AK12:AN12"/>
    <mergeCell ref="AL9:AR9"/>
    <mergeCell ref="P10:AJ10"/>
    <mergeCell ref="AK10:AN10"/>
    <mergeCell ref="E9:F9"/>
    <mergeCell ref="C10:D10"/>
    <mergeCell ref="E10:F10"/>
    <mergeCell ref="C11:D11"/>
    <mergeCell ref="E11:F11"/>
    <mergeCell ref="C12:D12"/>
    <mergeCell ref="E12:F12"/>
    <mergeCell ref="R7:U7"/>
    <mergeCell ref="AL11:AR11"/>
    <mergeCell ref="G7:I8"/>
    <mergeCell ref="G9:I10"/>
    <mergeCell ref="G11:I12"/>
    <mergeCell ref="J11:L12"/>
    <mergeCell ref="M11:O12"/>
    <mergeCell ref="M7:O8"/>
    <mergeCell ref="AL7:AR7"/>
    <mergeCell ref="P8:AJ8"/>
    <mergeCell ref="AK8:AN8"/>
    <mergeCell ref="AP8:AS8"/>
    <mergeCell ref="AP10:AS10"/>
    <mergeCell ref="R9:U9"/>
    <mergeCell ref="W9:AJ9"/>
    <mergeCell ref="AP12:AS12"/>
    <mergeCell ref="A1:AS1"/>
    <mergeCell ref="J3:O3"/>
    <mergeCell ref="J2:O2"/>
    <mergeCell ref="J6:L6"/>
    <mergeCell ref="C5:I5"/>
    <mergeCell ref="A9:B10"/>
    <mergeCell ref="A6:B8"/>
    <mergeCell ref="A21:B22"/>
    <mergeCell ref="A4:B4"/>
    <mergeCell ref="A5:B5"/>
    <mergeCell ref="E13:F13"/>
    <mergeCell ref="J4:O4"/>
    <mergeCell ref="P43:T44"/>
    <mergeCell ref="Y25:AG26"/>
    <mergeCell ref="M37:O38"/>
    <mergeCell ref="I25:L26"/>
    <mergeCell ref="M25:O26"/>
    <mergeCell ref="AF40:AG40"/>
    <mergeCell ref="AF41:AG41"/>
    <mergeCell ref="A43:A44"/>
    <mergeCell ref="G6:I6"/>
    <mergeCell ref="G13:O14"/>
    <mergeCell ref="A41:A42"/>
    <mergeCell ref="A39:A40"/>
    <mergeCell ref="A37:A38"/>
    <mergeCell ref="G37:H38"/>
    <mergeCell ref="I37:L38"/>
    <mergeCell ref="C38:D38"/>
    <mergeCell ref="E38:F38"/>
    <mergeCell ref="C40:D40"/>
    <mergeCell ref="E40:F40"/>
    <mergeCell ref="C39:D39"/>
    <mergeCell ref="E39:F39"/>
    <mergeCell ref="A35:A36"/>
    <mergeCell ref="A33:A34"/>
    <mergeCell ref="B23:B24"/>
    <mergeCell ref="A11:B12"/>
    <mergeCell ref="A13:B14"/>
    <mergeCell ref="A23:A24"/>
    <mergeCell ref="G15:O16"/>
    <mergeCell ref="A17:B18"/>
    <mergeCell ref="A19:B20"/>
    <mergeCell ref="A31:A32"/>
    <mergeCell ref="A15:B16"/>
    <mergeCell ref="M6:O6"/>
    <mergeCell ref="A29:A30"/>
    <mergeCell ref="E16:F16"/>
    <mergeCell ref="C14:D14"/>
    <mergeCell ref="E14:F14"/>
    <mergeCell ref="R15:U15"/>
    <mergeCell ref="Y24:AG24"/>
    <mergeCell ref="M23:O24"/>
    <mergeCell ref="A27:A28"/>
    <mergeCell ref="A25:A26"/>
    <mergeCell ref="B25:B26"/>
    <mergeCell ref="E27:F27"/>
    <mergeCell ref="G25:H26"/>
    <mergeCell ref="C25:D25"/>
    <mergeCell ref="E25:F25"/>
    <mergeCell ref="C15:D15"/>
    <mergeCell ref="E15:F15"/>
    <mergeCell ref="C16:D16"/>
    <mergeCell ref="C37:D37"/>
    <mergeCell ref="E37:F37"/>
    <mergeCell ref="C23:D23"/>
    <mergeCell ref="E23:F23"/>
    <mergeCell ref="G23:H24"/>
    <mergeCell ref="I23:L24"/>
    <mergeCell ref="P25:T26"/>
    <mergeCell ref="C13:D13"/>
    <mergeCell ref="A54:T54"/>
    <mergeCell ref="A55:T55"/>
    <mergeCell ref="C24:D24"/>
    <mergeCell ref="E24:F24"/>
    <mergeCell ref="P31:T32"/>
    <mergeCell ref="P39:T40"/>
    <mergeCell ref="P41:T42"/>
    <mergeCell ref="A47:A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P27:T28"/>
    <mergeCell ref="P29:T30"/>
    <mergeCell ref="W13:AJ13"/>
    <mergeCell ref="P4:AS4"/>
    <mergeCell ref="P47:T48"/>
    <mergeCell ref="P15:Q15"/>
    <mergeCell ref="P7:Q7"/>
    <mergeCell ref="P9:Q9"/>
    <mergeCell ref="P11:Q11"/>
    <mergeCell ref="W7:AJ7"/>
    <mergeCell ref="E6:F6"/>
    <mergeCell ref="P6:AJ6"/>
    <mergeCell ref="AK6:AS6"/>
    <mergeCell ref="J7:L8"/>
    <mergeCell ref="J9:L10"/>
    <mergeCell ref="M9:O10"/>
    <mergeCell ref="R11:U11"/>
    <mergeCell ref="P2:AD2"/>
    <mergeCell ref="AE2:AS2"/>
    <mergeCell ref="P45:T46"/>
    <mergeCell ref="A45:A46"/>
    <mergeCell ref="A2:B2"/>
    <mergeCell ref="A3:B3"/>
    <mergeCell ref="Y32:AG32"/>
    <mergeCell ref="Y33:AG34"/>
    <mergeCell ref="W15:AJ15"/>
    <mergeCell ref="P16:AJ16"/>
    <mergeCell ref="P23:T24"/>
    <mergeCell ref="C6:D6"/>
    <mergeCell ref="P49:T50"/>
    <mergeCell ref="A49:A50"/>
    <mergeCell ref="G51:H52"/>
    <mergeCell ref="I51:L52"/>
    <mergeCell ref="M51:O52"/>
    <mergeCell ref="P51:T52"/>
    <mergeCell ref="A51:A52"/>
    <mergeCell ref="C51:D51"/>
    <mergeCell ref="E51:F51"/>
    <mergeCell ref="C52:D52"/>
    <mergeCell ref="E52:F52"/>
    <mergeCell ref="G49:H50"/>
    <mergeCell ref="I49:L50"/>
    <mergeCell ref="M49:O50"/>
    <mergeCell ref="C49:D49"/>
    <mergeCell ref="AT15:AT16"/>
    <mergeCell ref="AT13:AT14"/>
    <mergeCell ref="V55:AF55"/>
    <mergeCell ref="AL15:AR15"/>
    <mergeCell ref="AK16:AN16"/>
    <mergeCell ref="AP16:AS16"/>
    <mergeCell ref="W11:AJ11"/>
    <mergeCell ref="AT7:AT8"/>
    <mergeCell ref="AT9:AT10"/>
    <mergeCell ref="AT11:AT12"/>
    <mergeCell ref="AH40:AI40"/>
    <mergeCell ref="AJ40:AK41"/>
    <mergeCell ref="AL40:AO41"/>
    <mergeCell ref="AP40:AR41"/>
    <mergeCell ref="AH41:AI4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AF40:AI41 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95" t="s">
        <v>7</v>
      </c>
      <c r="B1" s="195"/>
      <c r="D1" s="4" t="s">
        <v>8</v>
      </c>
      <c r="E1" s="5" t="s">
        <v>9</v>
      </c>
      <c r="F1" s="6" t="s">
        <v>10</v>
      </c>
      <c r="G1" s="4" t="s">
        <v>64</v>
      </c>
      <c r="H1" s="5" t="s">
        <v>11</v>
      </c>
      <c r="I1" s="6" t="s">
        <v>12</v>
      </c>
      <c r="J1" s="4" t="s">
        <v>64</v>
      </c>
      <c r="K1" s="5" t="s">
        <v>11</v>
      </c>
      <c r="L1" s="6" t="s">
        <v>12</v>
      </c>
      <c r="M1" s="4" t="s">
        <v>64</v>
      </c>
      <c r="N1" s="5" t="s">
        <v>11</v>
      </c>
      <c r="O1" s="6" t="s">
        <v>12</v>
      </c>
      <c r="P1" s="4" t="s">
        <v>64</v>
      </c>
      <c r="Q1" s="5" t="s">
        <v>11</v>
      </c>
      <c r="R1" s="6" t="s">
        <v>12</v>
      </c>
      <c r="S1" s="4" t="s">
        <v>64</v>
      </c>
      <c r="T1" s="5" t="s">
        <v>11</v>
      </c>
      <c r="U1" s="6" t="s">
        <v>12</v>
      </c>
      <c r="V1" s="4" t="s">
        <v>64</v>
      </c>
      <c r="W1" s="5" t="s">
        <v>11</v>
      </c>
      <c r="X1" s="6" t="s">
        <v>12</v>
      </c>
      <c r="Y1" s="4" t="s">
        <v>64</v>
      </c>
      <c r="Z1" s="5" t="s">
        <v>11</v>
      </c>
      <c r="AA1" s="6" t="s">
        <v>12</v>
      </c>
      <c r="AB1" s="4" t="s">
        <v>64</v>
      </c>
      <c r="AC1" s="5" t="s">
        <v>11</v>
      </c>
      <c r="AD1" s="6" t="s">
        <v>12</v>
      </c>
      <c r="AE1" s="4" t="s">
        <v>64</v>
      </c>
      <c r="AF1" s="5" t="s">
        <v>11</v>
      </c>
      <c r="AG1" s="6" t="s">
        <v>12</v>
      </c>
      <c r="AH1" s="4" t="s">
        <v>64</v>
      </c>
      <c r="AI1" s="5" t="s">
        <v>11</v>
      </c>
      <c r="AJ1" s="6" t="s">
        <v>12</v>
      </c>
    </row>
    <row r="2" spans="1:41" ht="14.25" thickBot="1">
      <c r="A2" s="195"/>
      <c r="B2" s="195"/>
      <c r="C2" s="7"/>
      <c r="D2" s="8">
        <v>1</v>
      </c>
      <c r="E2" s="9" t="s">
        <v>13</v>
      </c>
      <c r="F2" s="10">
        <v>42443</v>
      </c>
      <c r="G2" s="8">
        <v>1.01</v>
      </c>
      <c r="H2" s="9" t="s">
        <v>13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196" t="s">
        <v>14</v>
      </c>
      <c r="B4" s="197"/>
      <c r="C4" s="197"/>
      <c r="D4" s="197"/>
      <c r="E4" s="197"/>
      <c r="F4" s="197"/>
      <c r="G4" s="198"/>
      <c r="H4" s="5" t="s">
        <v>15</v>
      </c>
      <c r="I4" s="5" t="s">
        <v>16</v>
      </c>
      <c r="J4" s="199" t="s">
        <v>65</v>
      </c>
      <c r="K4" s="197"/>
      <c r="L4" s="197"/>
      <c r="M4" s="197"/>
      <c r="N4" s="197"/>
      <c r="O4" s="197"/>
      <c r="P4" s="197"/>
      <c r="Q4" s="198"/>
    </row>
    <row r="5" spans="1:41" ht="72" customHeight="1" thickBot="1">
      <c r="A5" s="200"/>
      <c r="B5" s="201"/>
      <c r="C5" s="201"/>
      <c r="D5" s="201"/>
      <c r="E5" s="201"/>
      <c r="F5" s="201"/>
      <c r="G5" s="202"/>
      <c r="H5" s="9" t="str">
        <f>IF(入力!J3="","",入力!J3)</f>
        <v>女子</v>
      </c>
      <c r="I5" s="9">
        <f>入力!Y25</f>
        <v>10</v>
      </c>
      <c r="J5" s="203"/>
      <c r="K5" s="204"/>
      <c r="L5" s="204"/>
      <c r="M5" s="204"/>
      <c r="N5" s="204"/>
      <c r="O5" s="204"/>
      <c r="P5" s="204"/>
      <c r="Q5" s="205"/>
    </row>
    <row r="6" spans="1:41">
      <c r="A6" s="4" t="s">
        <v>66</v>
      </c>
      <c r="B6" s="5" t="s">
        <v>17</v>
      </c>
      <c r="C6" s="5" t="s">
        <v>18</v>
      </c>
      <c r="D6" s="5" t="s">
        <v>19</v>
      </c>
      <c r="E6" s="5" t="s">
        <v>15</v>
      </c>
      <c r="F6" s="5" t="s">
        <v>20</v>
      </c>
      <c r="G6" s="5" t="s">
        <v>21</v>
      </c>
      <c r="H6" s="5" t="s">
        <v>4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67</v>
      </c>
      <c r="O6" s="5" t="s">
        <v>68</v>
      </c>
      <c r="P6" s="5" t="s">
        <v>27</v>
      </c>
      <c r="Q6" s="5" t="s">
        <v>28</v>
      </c>
      <c r="R6" s="5" t="s">
        <v>29</v>
      </c>
      <c r="S6" s="5" t="s">
        <v>30</v>
      </c>
      <c r="T6" s="5" t="s">
        <v>104</v>
      </c>
      <c r="U6" s="5" t="s">
        <v>120</v>
      </c>
      <c r="V6" s="5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69</v>
      </c>
      <c r="B15" s="5" t="s">
        <v>31</v>
      </c>
      <c r="C15" s="5" t="s">
        <v>32</v>
      </c>
      <c r="D15" s="5" t="s">
        <v>33</v>
      </c>
      <c r="E15" s="5" t="s">
        <v>34</v>
      </c>
      <c r="F15" s="5" t="s">
        <v>35</v>
      </c>
      <c r="G15" s="5" t="s">
        <v>36</v>
      </c>
      <c r="H15" s="5" t="s">
        <v>37</v>
      </c>
      <c r="I15" s="5" t="s">
        <v>38</v>
      </c>
      <c r="J15" s="5" t="s">
        <v>39</v>
      </c>
      <c r="K15" s="5" t="s">
        <v>40</v>
      </c>
      <c r="L15" s="5" t="s">
        <v>41</v>
      </c>
      <c r="M15" s="5" t="s">
        <v>70</v>
      </c>
      <c r="N15" s="5" t="s">
        <v>42</v>
      </c>
      <c r="O15" s="5" t="s">
        <v>43</v>
      </c>
      <c r="P15" s="5" t="s">
        <v>44</v>
      </c>
      <c r="Q15" s="5" t="s">
        <v>45</v>
      </c>
      <c r="R15" s="5" t="s">
        <v>20</v>
      </c>
      <c r="S15" s="5" t="s">
        <v>21</v>
      </c>
      <c r="T15" s="5" t="s">
        <v>46</v>
      </c>
      <c r="U15" s="5" t="s">
        <v>47</v>
      </c>
      <c r="V15" s="5" t="s">
        <v>48</v>
      </c>
      <c r="W15" s="5" t="s">
        <v>49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4">
        <v>1</v>
      </c>
      <c r="B16" s="43" t="s">
        <v>50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4">
        <v>2</v>
      </c>
      <c r="B17" s="43" t="s">
        <v>71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>
        <f>IF(入力!G9="","",入力!G9)</f>
        <v>518648176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>090</v>
      </c>
      <c r="V17" s="13" t="str">
        <f>IF(入力!AK10="","",入力!AK10)</f>
        <v>4622</v>
      </c>
      <c r="W17" s="13" t="str">
        <f>IF(入力!AP10="","",入力!AP10)</f>
        <v>4075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4">
        <v>3</v>
      </c>
      <c r="B18" s="43" t="s">
        <v>72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4">
        <v>4</v>
      </c>
      <c r="B19" s="43" t="s">
        <v>73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4">
        <v>5</v>
      </c>
      <c r="B20" s="43" t="s">
        <v>74</v>
      </c>
      <c r="C20" s="13" t="str">
        <f>IF(入力!C12="","",入力!C12)</f>
        <v>小島</v>
      </c>
      <c r="D20" s="13" t="str">
        <f>IF(入力!E12="","",入力!E12)</f>
        <v>彩香</v>
      </c>
      <c r="E20" s="13" t="str">
        <f>IF(入力!C11="","",入力!C11)</f>
        <v>コジマ</v>
      </c>
      <c r="F20" s="13" t="str">
        <f>IF(入力!E11="","",入力!E11)</f>
        <v>アヤカ</v>
      </c>
      <c r="G20" s="13">
        <f>IF(入力!G11="","",入力!G11)</f>
        <v>524388899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習志野市実籾4-17-5</v>
      </c>
      <c r="U20" s="13" t="str">
        <f>IF(入力!AL11="","",入力!AL11)</f>
        <v>090</v>
      </c>
      <c r="V20" s="13" t="str">
        <f>IF(入力!AK12="","",入力!AK12)</f>
        <v>5196</v>
      </c>
      <c r="W20" s="13" t="str">
        <f>IF(入力!AP12="","",入力!AP12)</f>
        <v>6235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4">
        <v>6</v>
      </c>
      <c r="B21" s="43" t="s">
        <v>51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4">
        <v>7</v>
      </c>
      <c r="B22" s="43" t="s">
        <v>52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4">
        <v>8</v>
      </c>
      <c r="B23" s="43" t="s">
        <v>53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4">
        <v>9</v>
      </c>
      <c r="B24" s="43" t="s">
        <v>54</v>
      </c>
      <c r="C24" s="43" t="str">
        <f>VLOOKUP($B$51,$A$53:$F$352,3)</f>
        <v>齋藤</v>
      </c>
      <c r="D24" s="43" t="str">
        <f>VLOOKUP($B$51,$A$53:$F$352,4)</f>
        <v>友莉紗</v>
      </c>
      <c r="E24" s="43" t="str">
        <f>VLOOKUP($B$51,$A$53:$F$352,5)</f>
        <v>サイトウ</v>
      </c>
      <c r="F24" s="43" t="str">
        <f>VLOOKUP($B$51,$A$53:$F$352,6)</f>
        <v>ユリサ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2" t="s">
        <v>123</v>
      </c>
      <c r="B51" s="19">
        <f>IF(入力!Y33="","",入力!Y33)</f>
        <v>1</v>
      </c>
    </row>
    <row r="52" spans="1:41">
      <c r="A52" s="20" t="s">
        <v>55</v>
      </c>
      <c r="B52" s="21" t="s">
        <v>5</v>
      </c>
      <c r="C52" s="5" t="s">
        <v>56</v>
      </c>
      <c r="D52" s="5" t="s">
        <v>57</v>
      </c>
      <c r="E52" s="5" t="s">
        <v>58</v>
      </c>
      <c r="F52" s="5" t="s">
        <v>59</v>
      </c>
      <c r="G52" s="5" t="s">
        <v>36</v>
      </c>
      <c r="H52" s="5" t="s">
        <v>60</v>
      </c>
      <c r="I52" s="5" t="s">
        <v>6</v>
      </c>
      <c r="J52" s="5" t="s">
        <v>61</v>
      </c>
      <c r="K52" s="5" t="s">
        <v>62</v>
      </c>
      <c r="L52" s="5" t="s">
        <v>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友莉紗</v>
      </c>
      <c r="E53" s="13" t="str">
        <f>IF(入力!C25="","",入力!C25)</f>
        <v>サイトウ</v>
      </c>
      <c r="F53" s="13" t="str">
        <f>IF(入力!E25="","",入力!E25)</f>
        <v>ユリサ</v>
      </c>
      <c r="G53" s="13">
        <f>IF(入力!M25="","",入力!M25)</f>
        <v>521910369</v>
      </c>
      <c r="H53" s="13" t="str">
        <f>IF(入力!I25="","",入力!I25)</f>
        <v>三山小学校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小林</v>
      </c>
      <c r="D54" s="13" t="str">
        <f>IF(入力!E28="","",入力!E28)</f>
        <v>日萌</v>
      </c>
      <c r="E54" s="13" t="str">
        <f>IF(入力!C27="","",入力!C27)</f>
        <v>コバヤシ</v>
      </c>
      <c r="F54" s="13" t="str">
        <f>IF(入力!E27="","",入力!E27)</f>
        <v>カホ</v>
      </c>
      <c r="G54" s="13">
        <f>IF(入力!M27="","",入力!M27)</f>
        <v>522877838</v>
      </c>
      <c r="H54" s="13" t="str">
        <f>IF(入力!I27="","",入力!I27)</f>
        <v>薬円台南小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山﨑</v>
      </c>
      <c r="D55" s="13" t="str">
        <f>IF(入力!E30="","",入力!E30)</f>
        <v>彩世</v>
      </c>
      <c r="E55" s="13" t="str">
        <f>IF(入力!C29="","",入力!C29)</f>
        <v>ヤマザキ</v>
      </c>
      <c r="F55" s="13" t="str">
        <f>IF(入力!E29="","",入力!E29)</f>
        <v>イヨ</v>
      </c>
      <c r="G55" s="13">
        <f>IF(入力!M29="","",入力!M29)</f>
        <v>522877845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咲心</v>
      </c>
      <c r="E56" s="13" t="str">
        <f>IF(入力!C31="","",入力!C31)</f>
        <v>イシイ</v>
      </c>
      <c r="F56" s="13" t="str">
        <f>IF(入力!E31="","",入力!E31)</f>
        <v>サラ</v>
      </c>
      <c r="G56" s="13">
        <f>IF(入力!M31="","",入力!M31)</f>
        <v>524161829</v>
      </c>
      <c r="H56" s="13" t="str">
        <f>IF(入力!I31="","",入力!I31)</f>
        <v>実花小学校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折原</v>
      </c>
      <c r="D57" s="13" t="str">
        <f>IF(入力!E34="","",入力!E34)</f>
        <v>瑠依</v>
      </c>
      <c r="E57" s="13" t="str">
        <f>IF(入力!C33="","",入力!C33)</f>
        <v>オリハラ</v>
      </c>
      <c r="F57" s="13" t="str">
        <f>IF(入力!E33="","",入力!E33)</f>
        <v>ルイ</v>
      </c>
      <c r="G57" s="13">
        <f>IF(入力!M33="","",入力!M33)</f>
        <v>525474034</v>
      </c>
      <c r="H57" s="13" t="str">
        <f>IF(入力!I33="","",入力!I33)</f>
        <v>東習志野小学校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加藤</v>
      </c>
      <c r="D58" s="13" t="str">
        <f>IF(入力!E36="","",入力!E36)</f>
        <v>小鞠</v>
      </c>
      <c r="E58" s="13" t="str">
        <f>IF(入力!C35="","",入力!C35)</f>
        <v>カトウ</v>
      </c>
      <c r="F58" s="13" t="str">
        <f>IF(入力!E35="","",入力!E35)</f>
        <v>コマリ</v>
      </c>
      <c r="G58" s="13">
        <f>IF(入力!M35="","",入力!M35)</f>
        <v>525710255</v>
      </c>
      <c r="H58" s="13" t="str">
        <f>IF(入力!I35="","",入力!I35)</f>
        <v>屋敷小学校</v>
      </c>
      <c r="I58" s="13">
        <f>IF(入力!G35="","",入力!G35)</f>
        <v>6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木村</v>
      </c>
      <c r="D59" s="13" t="str">
        <f>IF(入力!E38="","",入力!E38)</f>
        <v>あかね</v>
      </c>
      <c r="E59" s="13" t="str">
        <f>IF(入力!C37="","",入力!C37)</f>
        <v>キムラ</v>
      </c>
      <c r="F59" s="13" t="str">
        <f>IF(入力!E37="","",入力!E37)</f>
        <v>アカネ</v>
      </c>
      <c r="G59" s="13">
        <f>IF(入力!M37="","",入力!M37)</f>
        <v>524388943</v>
      </c>
      <c r="H59" s="13" t="str">
        <f>IF(入力!I37="","",入力!I37)</f>
        <v>実花小学校</v>
      </c>
      <c r="I59" s="13">
        <f>IF(入力!G37="","",入力!G37)</f>
        <v>6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加瀬</v>
      </c>
      <c r="D60" s="13" t="str">
        <f>IF(入力!E40="","",入力!E40)</f>
        <v>日菜</v>
      </c>
      <c r="E60" s="13" t="str">
        <f>IF(入力!C39="","",入力!C39)</f>
        <v>カセ</v>
      </c>
      <c r="F60" s="13" t="str">
        <f>IF(入力!E39="","",入力!E39)</f>
        <v>ヒナ</v>
      </c>
      <c r="G60" s="13">
        <f>IF(入力!M39="","",入力!M39)</f>
        <v>524280322</v>
      </c>
      <c r="H60" s="13" t="str">
        <f>IF(入力!I39="","",入力!I39)</f>
        <v>実花小学校</v>
      </c>
      <c r="I60" s="13">
        <f>IF(入力!G39="","",入力!G39)</f>
        <v>6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日和</v>
      </c>
      <c r="E61" s="13" t="str">
        <f>IF(入力!C41="","",入力!C41)</f>
        <v>コバヤシ</v>
      </c>
      <c r="F61" s="13" t="str">
        <f>IF(入力!E41="","",入力!E41)</f>
        <v>カノ</v>
      </c>
      <c r="G61" s="13">
        <f>IF(入力!M41="","",入力!M41)</f>
        <v>522877869</v>
      </c>
      <c r="H61" s="13" t="str">
        <f>IF(入力!I41="","",入力!I41)</f>
        <v>薬円台南小</v>
      </c>
      <c r="I61" s="13">
        <f>IF(入力!G41="","",入力!G41)</f>
        <v>5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福永</v>
      </c>
      <c r="D62" s="13" t="str">
        <f>IF(入力!E44="","",入力!E44)</f>
        <v>瑚花</v>
      </c>
      <c r="E62" s="13" t="str">
        <f>IF(入力!C43="","",入力!C43)</f>
        <v>フクナガ</v>
      </c>
      <c r="F62" s="13" t="str">
        <f>IF(入力!E43="","",入力!E43)</f>
        <v>コハル</v>
      </c>
      <c r="G62" s="13">
        <f>IF(入力!M43="","",入力!M43)</f>
        <v>522877875</v>
      </c>
      <c r="H62" s="13" t="str">
        <f>IF(入力!I43="","",入力!I43)</f>
        <v>実花小学校</v>
      </c>
      <c r="I62" s="13">
        <f>IF(入力!G43="","",入力!G43)</f>
        <v>5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黒田</v>
      </c>
      <c r="D63" s="13" t="str">
        <f>IF(入力!E46="","",入力!E46)</f>
        <v>渚</v>
      </c>
      <c r="E63" s="13" t="str">
        <f>IF(入力!C45="","",入力!C45)</f>
        <v>クロダ</v>
      </c>
      <c r="F63" s="13" t="str">
        <f>IF(入力!E45="","",入力!E45)</f>
        <v>ナギサ</v>
      </c>
      <c r="G63" s="13">
        <f>IF(入力!M45="","",入力!M45)</f>
        <v>524388950</v>
      </c>
      <c r="H63" s="13" t="str">
        <f>IF(入力!I45="","",入力!I45)</f>
        <v>東習志野小学校</v>
      </c>
      <c r="I63" s="13">
        <f>IF(入力!G45="","",入力!G45)</f>
        <v>5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石井</v>
      </c>
      <c r="D64" s="13" t="str">
        <f>IF(入力!E48="","",入力!E48)</f>
        <v>梨衣沙</v>
      </c>
      <c r="E64" s="13" t="str">
        <f>IF(入力!C47="","",入力!C47)</f>
        <v>イシイ</v>
      </c>
      <c r="F64" s="13" t="str">
        <f>IF(入力!E47="","",入力!E47)</f>
        <v>リイサ</v>
      </c>
      <c r="G64" s="13">
        <f>IF(入力!M47="","",入力!M47)</f>
        <v>525481735</v>
      </c>
      <c r="H64" s="13" t="str">
        <f>IF(入力!I47="","",入力!I47)</f>
        <v>実花小学校</v>
      </c>
      <c r="I64" s="13">
        <f>IF(入力!G47="","",入力!G47)</f>
        <v>5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鎌形</v>
      </c>
      <c r="D65" s="13" t="str">
        <f>IF(入力!E50="","",入力!E50)</f>
        <v>果凛</v>
      </c>
      <c r="E65" s="13" t="str">
        <f>IF(入力!C49="","",入力!C49)</f>
        <v>カマガタ</v>
      </c>
      <c r="F65" s="13" t="str">
        <f>IF(入力!E49="","",入力!E49)</f>
        <v>カリン</v>
      </c>
      <c r="G65" s="13">
        <f>IF(入力!M49="","",入力!M49)</f>
        <v>523154464</v>
      </c>
      <c r="H65" s="13" t="str">
        <f>IF(入力!I49="","",入力!I49)</f>
        <v>実籾小学校</v>
      </c>
      <c r="I65" s="13">
        <f>IF(入力!G49="","",入力!G49)</f>
        <v>5</v>
      </c>
      <c r="J65" s="13">
        <f>IF(入力!P49="","",入力!P49)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佐々木</v>
      </c>
      <c r="D66" s="13" t="str">
        <f>IF(入力!E52="","",入力!E52)</f>
        <v>絢未</v>
      </c>
      <c r="E66" s="13" t="str">
        <f>IF(入力!C51="","",入力!C51)</f>
        <v>ササキ</v>
      </c>
      <c r="F66" s="13" t="str">
        <f>IF(入力!E51="","",入力!E51)</f>
        <v>アヤミ</v>
      </c>
      <c r="G66" s="13">
        <f>IF(入力!M51="","",入力!M51)</f>
        <v>522119648</v>
      </c>
      <c r="H66" s="13" t="str">
        <f>IF(入力!I51="","",入力!I51)</f>
        <v>東習志野小学校</v>
      </c>
      <c r="I66" s="13">
        <f>IF(入力!G51="","",入力!G51)</f>
        <v>5</v>
      </c>
      <c r="J66" s="13">
        <f>IF(入力!P51="","",入力!P51)</f>
        <v>158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2025-09-14T12:36:04Z</dcterms:modified>
</cp:coreProperties>
</file>