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<sst xmlns="http://schemas.openxmlformats.org/spreadsheetml/2006/main" count="324" uniqueCount="203">
  <si>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</si>
  <si>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</si>
  <si>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</si>
  <si>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</si>
  <si>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</si>
  <si>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</si>
  <si>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</si>
  <si>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</si>
  <si>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</si>
  <si>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</si>
  <si>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</si>
  <si>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</si>
  <si>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</si>
  <si>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</si>
  <si>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</si>
  <si>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</si>
  <si>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</si>
  <si>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</si>
  <si>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</si>
  <si>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</si>
  <si>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</si>
  <si>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</si>
  <si>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</si>
  <si>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</si>
  <si>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</si>
  <si>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</si>
  <si>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</si>
  <si>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</si>
  <si>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</si>
  <si>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</si>
  <si>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</si>
  <si>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</si>
  <si>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</si>
  <si>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</si>
  <si>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</si>
  <si>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</si>
  <si>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</si>
  <si>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</si>
  <si>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</si>
  <si>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</si>
  <si>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</si>
  <si>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</si>
  <si>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</si>
  <si>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</si>
  <si>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</si>
  <si>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</si>
  <si>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</si>
  <si>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</si>
  <si>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</si>
  <si>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</si>
  <si>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</si>
  <si>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</si>
  <si>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</si>
  <si>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</si>
  <si>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</si>
  <si>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</si>
  <si>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</si>
  <si>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</si>
  <si>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</si>
  <si>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</si>
  <si>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</si>
  <si>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</si>
  <si>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</si>
  <si>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</si>
  <si>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</si>
  <si>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</si>
  <si>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</si>
  <si>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</si>
  <si>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</si>
  <si>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</si>
  <si>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</si>
  <si>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</si>
  <si>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</si>
  <si>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</si>
  <si>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</si>
  <si>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</si>
  <si>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</si>
  <si>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</si>
  <si>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</si>
  <si>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</si>
  <si>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</si>
  <si>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</si>
  <si>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</si>
  <si>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</si>
  <si>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</si>
  <si>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</si>
  <si>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</si>
  <si>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</si>
  <si>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</si>
  <si>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</si>
  <si>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</si>
  <si>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</si>
  <si>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</si>
  <si>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</si>
  <si>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</si>
  <si>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</si>
  <si>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</si>
  <si>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</si>
  <si>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</si>
  <si>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</si>
  <si>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</si>
  <si>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</si>
  <si>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</si>
  <si>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</si>
  <si>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</si>
  <si>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</si>
  <si>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</si>
  <si>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</si>
  <si>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</si>
  <si>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</si>
  <si>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</si>
  <si>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</si>
  <si>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</si>
  <si>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</si>
  <si>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</si>
  <si>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</si>
  <si>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</si>
  <si>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</si>
  <si>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</si>
  <si>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</si>
  <si>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</si>
  <si>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</si>
  <si>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</si>
  <si>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</si>
  <si>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</si>
  <si>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</si>
  <si>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</si>
  <si>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</si>
  <si>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</si>
  <si>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</si>
  <si>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</si>
  <si>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</si>
  <si>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</si>
  <si>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</si>
  <si>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</si>
  <si>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</si>
  <si>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</si>
  <si>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</si>
  <si>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</si>
  <si>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</si>
  <si>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</si>
  <si>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</si>
  <si>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</si>
  <si>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</si>
  <si>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</si>
  <si>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</si>
  <si>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</si>
  <si>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</si>
  <si>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</si>
  <si>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</si>
  <si>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</si>
  <si>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</si>
  <si>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</si>
  <si>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</si>
  <si>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</si>
  <si>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</si>
  <si>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</si>
  <si>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</si>
  <si>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</si>
  <si>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</si>
  <si>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</si>
  <si>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</si>
  <si>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</si>
  <si>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</si>
  <si>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</si>
  <si>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</si>
  <si>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</si>
  <si>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</si>
  <si>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</si>
  <si>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</si>
  <si>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</si>
  <si>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</si>
  <si>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</si>
  <si>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</si>
  <si>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</si>
  <si>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</si>
  <si>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</si>
  <si>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</si>
  <si>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</si>
  <si>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</si>
  <si>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</si>
  <si>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</si>
  <si>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</si>
  <si>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</si>
  <si>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</si>
  <si>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</si>
  <si>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</si>
  <si>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</si>
  <si>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</si>
  <si>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</si>
  <si>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</si>
  <si>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</si>
  <si>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</si>
  <si>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</si>
  <si>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</si>
  <si>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</si>
  <si>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</si>
  <si>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</si>
  <si>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</si>
  <si>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</si>
  <si>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</si>
  <si>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　ジュニア</t>
    <phoneticPr fontId="2"/>
  </si>
  <si>
    <t>匝瑳市</t>
    <rPh sb="0" eb="3">
      <t>ソウサシ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</si>
</sst>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C4" sqref="C4:I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439" t="s">
        <v>201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8" t="s">
        <v>200</v>
      </c>
      <c r="D3" s="237"/>
      <c r="E3" s="237"/>
      <c r="F3" s="237"/>
      <c r="G3" s="237"/>
      <c r="H3" s="237"/>
      <c r="I3" s="238"/>
      <c r="J3" s="85" t="s">
        <v>161</v>
      </c>
      <c r="K3" s="86"/>
      <c r="L3" s="86"/>
      <c r="M3" s="86"/>
      <c r="N3" s="86"/>
      <c r="O3" s="87"/>
      <c r="P3" s="194" t="s">
        <v>202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186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/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/>
      <c r="K5" s="142"/>
      <c r="L5" s="142"/>
      <c r="M5" s="142"/>
      <c r="N5" s="142"/>
      <c r="O5" s="142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109"/>
      <c r="D7" s="110"/>
      <c r="E7" s="110"/>
      <c r="F7" s="111"/>
      <c r="G7" s="113"/>
      <c r="H7" s="113"/>
      <c r="I7" s="113"/>
      <c r="J7" s="113"/>
      <c r="K7" s="113"/>
      <c r="L7" s="113"/>
      <c r="M7" s="113"/>
      <c r="N7" s="113"/>
      <c r="O7" s="113"/>
      <c r="P7" s="77" t="s">
        <v>72</v>
      </c>
      <c r="Q7" s="78"/>
      <c r="R7" s="137"/>
      <c r="S7" s="137"/>
      <c r="T7" s="137"/>
      <c r="U7" s="137"/>
      <c r="V7" s="50" t="s">
        <v>73</v>
      </c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/>
      <c r="AM7" s="143"/>
      <c r="AN7" s="143"/>
      <c r="AO7" s="143"/>
      <c r="AP7" s="143"/>
      <c r="AQ7" s="143"/>
      <c r="AR7" s="143"/>
      <c r="AS7" s="59" t="s">
        <v>75</v>
      </c>
      <c r="AT7" s="248"/>
    </row>
    <row r="8" spans="1:51" ht="18" customHeight="1">
      <c r="A8" s="120"/>
      <c r="B8" s="119"/>
      <c r="C8" s="115"/>
      <c r="D8" s="116"/>
      <c r="E8" s="116"/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/>
      <c r="AL8" s="147"/>
      <c r="AM8" s="147"/>
      <c r="AN8" s="147"/>
      <c r="AO8" s="60" t="s">
        <v>76</v>
      </c>
      <c r="AP8" s="147"/>
      <c r="AQ8" s="147"/>
      <c r="AR8" s="147"/>
      <c r="AS8" s="148"/>
      <c r="AT8" s="248"/>
    </row>
    <row r="9" spans="1:51" ht="14.45" customHeight="1">
      <c r="A9" s="120" t="s">
        <v>150</v>
      </c>
      <c r="B9" s="119"/>
      <c r="C9" s="109"/>
      <c r="D9" s="110"/>
      <c r="E9" s="110"/>
      <c r="F9" s="111"/>
      <c r="G9" s="113"/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/>
      <c r="AM9" s="143"/>
      <c r="AN9" s="143"/>
      <c r="AO9" s="143"/>
      <c r="AP9" s="143"/>
      <c r="AQ9" s="143"/>
      <c r="AR9" s="143"/>
      <c r="AS9" s="59" t="s">
        <v>194</v>
      </c>
      <c r="AT9" s="249"/>
    </row>
    <row r="10" spans="1:51" ht="18" customHeight="1">
      <c r="A10" s="120"/>
      <c r="B10" s="119"/>
      <c r="C10" s="115"/>
      <c r="D10" s="116"/>
      <c r="E10" s="116"/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/>
      <c r="AL10" s="147"/>
      <c r="AM10" s="147"/>
      <c r="AN10" s="147"/>
      <c r="AO10" s="60" t="s">
        <v>195</v>
      </c>
      <c r="AP10" s="147"/>
      <c r="AQ10" s="147"/>
      <c r="AR10" s="147"/>
      <c r="AS10" s="148"/>
      <c r="AT10" s="249"/>
    </row>
    <row r="11" spans="1:51" ht="14.45" customHeight="1">
      <c r="A11" s="120" t="s">
        <v>151</v>
      </c>
      <c r="B11" s="119"/>
      <c r="C11" s="109"/>
      <c r="D11" s="110"/>
      <c r="E11" s="110"/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49"/>
    </row>
    <row r="12" spans="1:51" ht="18" customHeight="1">
      <c r="A12" s="120"/>
      <c r="B12" s="119"/>
      <c r="C12" s="115"/>
      <c r="D12" s="116"/>
      <c r="E12" s="116"/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49"/>
    </row>
    <row r="13" spans="1:51" ht="15" customHeight="1">
      <c r="A13" s="120" t="s">
        <v>152</v>
      </c>
      <c r="B13" s="119"/>
      <c r="C13" s="109"/>
      <c r="D13" s="110"/>
      <c r="E13" s="110"/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0"/>
    </row>
    <row r="14" spans="1:51" ht="18" customHeight="1">
      <c r="A14" s="120"/>
      <c r="B14" s="119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0"/>
    </row>
    <row r="15" spans="1:51" ht="15" customHeight="1">
      <c r="A15" s="129" t="s">
        <v>166</v>
      </c>
      <c r="B15" s="119"/>
      <c r="C15" s="109"/>
      <c r="D15" s="110"/>
      <c r="E15" s="110"/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/>
      <c r="S15" s="137"/>
      <c r="T15" s="137"/>
      <c r="U15" s="137"/>
      <c r="V15" s="49" t="s">
        <v>73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/>
      <c r="AM15" s="143"/>
      <c r="AN15" s="143"/>
      <c r="AO15" s="143"/>
      <c r="AP15" s="143"/>
      <c r="AQ15" s="143"/>
      <c r="AR15" s="143"/>
      <c r="AS15" s="59" t="s">
        <v>194</v>
      </c>
      <c r="AT15" s="249"/>
    </row>
    <row r="16" spans="1:51" ht="18" customHeight="1">
      <c r="A16" s="120"/>
      <c r="B16" s="119"/>
      <c r="C16" s="115"/>
      <c r="D16" s="116"/>
      <c r="E16" s="116"/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/>
      <c r="AL16" s="147"/>
      <c r="AM16" s="147"/>
      <c r="AN16" s="147"/>
      <c r="AO16" s="60" t="s">
        <v>195</v>
      </c>
      <c r="AP16" s="147"/>
      <c r="AQ16" s="147"/>
      <c r="AR16" s="147"/>
      <c r="AS16" s="148"/>
      <c r="AT16" s="249"/>
    </row>
    <row r="17" spans="1:46">
      <c r="A17" s="120" t="s">
        <v>6</v>
      </c>
      <c r="B17" s="119"/>
      <c r="C17" s="152" t="str">
        <f>IF(P16="","",P16)</f>
        <v/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/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/>
      <c r="C25" s="109"/>
      <c r="D25" s="110"/>
      <c r="E25" s="110"/>
      <c r="F25" s="111"/>
      <c r="G25" s="91"/>
      <c r="H25" s="93"/>
      <c r="I25" s="91"/>
      <c r="J25" s="92"/>
      <c r="K25" s="92"/>
      <c r="L25" s="93"/>
      <c r="M25" s="91"/>
      <c r="N25" s="92"/>
      <c r="O25" s="93"/>
      <c r="P25" s="91"/>
      <c r="Q25" s="92"/>
      <c r="R25" s="92"/>
      <c r="S25" s="92"/>
      <c r="T25" s="97"/>
      <c r="U25" s="1"/>
      <c r="V25" s="1"/>
      <c r="W25" s="1"/>
      <c r="X25" s="1"/>
      <c r="Y25" s="99"/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5"/>
      <c r="D26" s="116"/>
      <c r="E26" s="116"/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/>
      <c r="C27" s="109"/>
      <c r="D27" s="110"/>
      <c r="E27" s="110"/>
      <c r="F27" s="111"/>
      <c r="G27" s="91"/>
      <c r="H27" s="93"/>
      <c r="I27" s="91"/>
      <c r="J27" s="92"/>
      <c r="K27" s="92"/>
      <c r="L27" s="93"/>
      <c r="M27" s="91"/>
      <c r="N27" s="92"/>
      <c r="O27" s="93"/>
      <c r="P27" s="91"/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5"/>
      <c r="D28" s="116"/>
      <c r="E28" s="116"/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/>
      <c r="C29" s="109"/>
      <c r="D29" s="110"/>
      <c r="E29" s="110"/>
      <c r="F29" s="111"/>
      <c r="G29" s="91"/>
      <c r="H29" s="93"/>
      <c r="I29" s="91"/>
      <c r="J29" s="92"/>
      <c r="K29" s="92"/>
      <c r="L29" s="93"/>
      <c r="M29" s="91"/>
      <c r="N29" s="92"/>
      <c r="O29" s="93"/>
      <c r="P29" s="91"/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5"/>
      <c r="D30" s="116"/>
      <c r="E30" s="116"/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/>
      <c r="C31" s="109"/>
      <c r="D31" s="110"/>
      <c r="E31" s="110"/>
      <c r="F31" s="111"/>
      <c r="G31" s="91"/>
      <c r="H31" s="93"/>
      <c r="I31" s="91"/>
      <c r="J31" s="92"/>
      <c r="K31" s="92"/>
      <c r="L31" s="93"/>
      <c r="M31" s="91"/>
      <c r="N31" s="92"/>
      <c r="O31" s="93"/>
      <c r="P31" s="91"/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5"/>
      <c r="D32" s="116"/>
      <c r="E32" s="116"/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/>
      <c r="C33" s="109"/>
      <c r="D33" s="110"/>
      <c r="E33" s="110"/>
      <c r="F33" s="111"/>
      <c r="G33" s="91"/>
      <c r="H33" s="93"/>
      <c r="I33" s="91"/>
      <c r="J33" s="92"/>
      <c r="K33" s="92"/>
      <c r="L33" s="93"/>
      <c r="M33" s="91"/>
      <c r="N33" s="92"/>
      <c r="O33" s="93"/>
      <c r="P33" s="91"/>
      <c r="Q33" s="92"/>
      <c r="R33" s="92"/>
      <c r="S33" s="92"/>
      <c r="T33" s="97"/>
      <c r="U33" s="1"/>
      <c r="V33" s="1"/>
      <c r="W33" s="1"/>
      <c r="X33" s="1"/>
      <c r="Y33" s="239"/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5"/>
      <c r="D34" s="116"/>
      <c r="E34" s="116"/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/>
      <c r="C35" s="109"/>
      <c r="D35" s="110"/>
      <c r="E35" s="110"/>
      <c r="F35" s="111"/>
      <c r="G35" s="91"/>
      <c r="H35" s="93"/>
      <c r="I35" s="91"/>
      <c r="J35" s="92"/>
      <c r="K35" s="92"/>
      <c r="L35" s="93"/>
      <c r="M35" s="91"/>
      <c r="N35" s="92"/>
      <c r="O35" s="93"/>
      <c r="P35" s="91"/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5"/>
      <c r="D36" s="116"/>
      <c r="E36" s="116"/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/>
      <c r="C37" s="109"/>
      <c r="D37" s="110"/>
      <c r="E37" s="110"/>
      <c r="F37" s="111"/>
      <c r="G37" s="91"/>
      <c r="H37" s="93"/>
      <c r="I37" s="91"/>
      <c r="J37" s="92"/>
      <c r="K37" s="92"/>
      <c r="L37" s="93"/>
      <c r="M37" s="91"/>
      <c r="N37" s="92"/>
      <c r="O37" s="93"/>
      <c r="P37" s="91"/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/>
      <c r="D38" s="116"/>
      <c r="E38" s="116"/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/>
      <c r="C39" s="109"/>
      <c r="D39" s="110"/>
      <c r="E39" s="110"/>
      <c r="F39" s="111"/>
      <c r="G39" s="91"/>
      <c r="H39" s="93"/>
      <c r="I39" s="91"/>
      <c r="J39" s="92"/>
      <c r="K39" s="92"/>
      <c r="L39" s="93"/>
      <c r="M39" s="91"/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/>
      <c r="D40" s="116"/>
      <c r="E40" s="116"/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/>
      <c r="C41" s="109"/>
      <c r="D41" s="110"/>
      <c r="E41" s="110"/>
      <c r="F41" s="111"/>
      <c r="G41" s="91"/>
      <c r="H41" s="93"/>
      <c r="I41" s="91"/>
      <c r="J41" s="92"/>
      <c r="K41" s="92"/>
      <c r="L41" s="93"/>
      <c r="M41" s="91"/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/>
      <c r="D42" s="116"/>
      <c r="E42" s="116"/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1">
        <f>LEN(A55)</f>
        <v>0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匝瑳ジュニア</v>
      </c>
      <c r="D2" s="255"/>
      <c r="E2" s="255"/>
      <c r="F2" s="255"/>
      <c r="G2" s="255"/>
      <c r="H2" s="255"/>
      <c r="I2" s="255"/>
      <c r="J2" s="254" t="str">
        <f>IF(入力!J3="","",入力!J3)</f>
        <v>男女混合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 t="str">
        <f>IF(入力!C4="","",IF(入力!C5="",入力!C4,入力!C4&amp;"　　"&amp;入力!C5))</f>
        <v/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/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 t="str">
        <f>IF(入力!G7="","",入力!G7)</f>
        <v/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2</v>
      </c>
      <c r="B9" s="254"/>
      <c r="C9" s="266" t="str">
        <f>IF(入力!C10="","",入力!C10&amp;"　"&amp;入力!E10)</f>
        <v/>
      </c>
      <c r="D9" s="267"/>
      <c r="E9" s="267"/>
      <c r="F9" s="267"/>
      <c r="G9" s="263" t="str">
        <f>IF(入力!G9="","",入力!G9)</f>
        <v/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3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/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/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4" t="s">
        <v>6</v>
      </c>
      <c r="B17" s="254"/>
      <c r="C17" s="255" t="str">
        <f>IF(入力!C17="","",入力!C17&amp;"　"&amp;入力!E17)</f>
        <v/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/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/>
      </c>
      <c r="C25" s="266" t="str">
        <f>IF(入力!C26="","",入力!C26&amp;"　"&amp;入力!E26)</f>
        <v/>
      </c>
      <c r="D25" s="267"/>
      <c r="E25" s="267"/>
      <c r="F25" s="267"/>
      <c r="G25" s="254" t="str">
        <f>IF(入力!G25="","",入力!G25)</f>
        <v/>
      </c>
      <c r="H25" s="254" t="str">
        <f>IF(入力!H25="","",入力!H25)</f>
        <v/>
      </c>
      <c r="I25" s="254" t="str">
        <f>IF(入力!I25="","",入力!I25)</f>
        <v/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 t="str">
        <f>IF(入力!M25="","",入力!M25)</f>
        <v/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 t="str">
        <f>IF(入力!B27="","",入力!B27)</f>
        <v/>
      </c>
      <c r="C27" s="266" t="str">
        <f>IF(入力!C28="","",入力!C28&amp;"　"&amp;入力!E28)</f>
        <v/>
      </c>
      <c r="D27" s="267"/>
      <c r="E27" s="267"/>
      <c r="F27" s="267"/>
      <c r="G27" s="254" t="str">
        <f>IF(入力!G27="","",入力!G27)</f>
        <v/>
      </c>
      <c r="H27" s="254" t="str">
        <f>IF(入力!H27="","",入力!H27)</f>
        <v/>
      </c>
      <c r="I27" s="254" t="str">
        <f>IF(入力!I27="","",入力!I27)</f>
        <v/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 t="str">
        <f>IF(入力!M27="","",入力!M27)</f>
        <v/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 t="str">
        <f>IF(入力!B29="","",入力!B29)</f>
        <v/>
      </c>
      <c r="C29" s="266" t="str">
        <f>IF(入力!C30="","",入力!C30&amp;"　"&amp;入力!E30)</f>
        <v/>
      </c>
      <c r="D29" s="267"/>
      <c r="E29" s="267"/>
      <c r="F29" s="267"/>
      <c r="G29" s="254" t="str">
        <f>IF(入力!G29="","",入力!G29)</f>
        <v/>
      </c>
      <c r="H29" s="254" t="str">
        <f>IF(入力!H29="","",入力!H29)</f>
        <v/>
      </c>
      <c r="I29" s="254" t="str">
        <f>IF(入力!I29="","",入力!I29)</f>
        <v/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 t="str">
        <f>IF(入力!M29="","",入力!M29)</f>
        <v/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 t="str">
        <f>IF(入力!B31="","",入力!B31)</f>
        <v/>
      </c>
      <c r="C31" s="266" t="str">
        <f>IF(入力!C32="","",入力!C32&amp;"　"&amp;入力!E32)</f>
        <v/>
      </c>
      <c r="D31" s="267"/>
      <c r="E31" s="267"/>
      <c r="F31" s="267"/>
      <c r="G31" s="254" t="str">
        <f>IF(入力!G31="","",入力!G31)</f>
        <v/>
      </c>
      <c r="H31" s="254" t="str">
        <f>IF(入力!H31="","",入力!H31)</f>
        <v/>
      </c>
      <c r="I31" s="254" t="str">
        <f>IF(入力!I31="","",入力!I31)</f>
        <v/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 t="str">
        <f>IF(入力!M31="","",入力!M31)</f>
        <v/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 t="str">
        <f>IF(入力!B33="","",入力!B33)</f>
        <v/>
      </c>
      <c r="C33" s="266" t="str">
        <f>IF(入力!C34="","",入力!C34&amp;"　"&amp;入力!E34)</f>
        <v/>
      </c>
      <c r="D33" s="267"/>
      <c r="E33" s="267"/>
      <c r="F33" s="267"/>
      <c r="G33" s="254" t="str">
        <f>IF(入力!G33="","",入力!G33)</f>
        <v/>
      </c>
      <c r="H33" s="254" t="str">
        <f>IF(入力!H33="","",入力!H33)</f>
        <v/>
      </c>
      <c r="I33" s="254" t="str">
        <f>IF(入力!I33="","",入力!I33)</f>
        <v/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 t="str">
        <f>IF(入力!M33="","",入力!M33)</f>
        <v/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 t="str">
        <f>IF(入力!B35="","",入力!B35)</f>
        <v/>
      </c>
      <c r="C35" s="266" t="str">
        <f>IF(入力!C36="","",入力!C36&amp;"　"&amp;入力!E36)</f>
        <v/>
      </c>
      <c r="D35" s="267"/>
      <c r="E35" s="267"/>
      <c r="F35" s="267"/>
      <c r="G35" s="254" t="str">
        <f>IF(入力!G35="","",入力!G35)</f>
        <v/>
      </c>
      <c r="H35" s="254" t="str">
        <f>IF(入力!H35="","",入力!H35)</f>
        <v/>
      </c>
      <c r="I35" s="254" t="str">
        <f>IF(入力!I35="","",入力!I35)</f>
        <v/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 t="str">
        <f>IF(入力!M35="","",入力!M35)</f>
        <v/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 t="str">
        <f>IF(入力!B37="","",入力!B37)</f>
        <v/>
      </c>
      <c r="C37" s="266" t="str">
        <f>IF(入力!C38="","",入力!C38&amp;"　"&amp;入力!E38)</f>
        <v/>
      </c>
      <c r="D37" s="267"/>
      <c r="E37" s="267"/>
      <c r="F37" s="267"/>
      <c r="G37" s="254" t="str">
        <f>IF(入力!G37="","",入力!G37)</f>
        <v/>
      </c>
      <c r="H37" s="254" t="str">
        <f>IF(入力!H37="","",入力!H37)</f>
        <v/>
      </c>
      <c r="I37" s="254" t="str">
        <f>IF(入力!I37="","",入力!I37)</f>
        <v/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 t="str">
        <f>IF(入力!M37="","",入力!M37)</f>
        <v/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54" t="str">
        <f>IF(入力!G39="","",入力!G39)</f>
        <v/>
      </c>
      <c r="H39" s="254" t="str">
        <f>IF(入力!H39="","",入力!H39)</f>
        <v/>
      </c>
      <c r="I39" s="254" t="str">
        <f>IF(入力!I39="","",入力!I39)</f>
        <v/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 t="str">
        <f>IF(入力!M39="","",入力!M39)</f>
        <v/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54" t="str">
        <f>IF(入力!G41="","",入力!G41)</f>
        <v/>
      </c>
      <c r="H41" s="254" t="str">
        <f>IF(入力!H41="","",入力!H41)</f>
        <v/>
      </c>
      <c r="I41" s="254" t="str">
        <f>IF(入力!I41="","",入力!I41)</f>
        <v/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 t="str">
        <f>IF(入力!M41="","",入力!M41)</f>
        <v/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36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>ソウサ　ジュニア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匝瑳市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/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匝瑳ジュニア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(男女混合)</v>
      </c>
      <c r="V17" s="301"/>
      <c r="W17" s="301"/>
      <c r="X17" s="302"/>
      <c r="Y17" s="355" t="str">
        <f>IF(入力!C4="","",入力!C4)</f>
        <v/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/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 t="str">
        <f>IF(入力!J7="","",入力!J7)</f>
        <v/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 t="str">
        <f>IF(入力!J9="","",入力!J9)</f>
        <v/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 t="str">
        <f>IF(入力!J11="","",入力!J11)</f>
        <v/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 t="str">
        <f>IF(入力!M7="","",入力!M7)</f>
        <v/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 t="str">
        <f>IF(入力!M9="","",入力!M9)</f>
        <v/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/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/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 t="str">
        <f>IF(入力!AT7="","",入力!AT7)</f>
        <v/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/>
      </c>
      <c r="AC22" s="344"/>
      <c r="AD22" s="344"/>
      <c r="AE22" s="344"/>
      <c r="AF22" s="16" t="s">
        <v>73</v>
      </c>
      <c r="AG22" s="344" t="str">
        <f>IF(入力!W7="","",入力!W7)</f>
        <v/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/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/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/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/>
      </c>
      <c r="AY23" s="293"/>
      <c r="AZ23" s="293"/>
      <c r="BA23" s="293"/>
      <c r="BB23" s="19" t="s">
        <v>76</v>
      </c>
      <c r="BC23" s="293" t="str">
        <f>IF(入力!AP8="","",入力!AP8)</f>
        <v/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/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 t="str">
        <f>IF(入力!AT9="","",入力!AT9)</f>
        <v/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/>
      </c>
      <c r="AC24" s="344"/>
      <c r="AD24" s="344"/>
      <c r="AE24" s="344"/>
      <c r="AF24" s="16" t="s">
        <v>73</v>
      </c>
      <c r="AG24" s="344" t="str">
        <f>IF(入力!W9="","",入力!W9)</f>
        <v/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/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/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/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/>
      </c>
      <c r="AY25" s="293"/>
      <c r="AZ25" s="293"/>
      <c r="BA25" s="293"/>
      <c r="BB25" s="19" t="s">
        <v>76</v>
      </c>
      <c r="BC25" s="293" t="str">
        <f>IF(入力!AP10="","",入力!AP10)</f>
        <v/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/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 t="str">
        <f>IF(入力!AT11="","",入力!AT11)</f>
        <v/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/>
      </c>
      <c r="AC26" s="344"/>
      <c r="AD26" s="344"/>
      <c r="AE26" s="344"/>
      <c r="AF26" s="16" t="s">
        <v>73</v>
      </c>
      <c r="AG26" s="344" t="str">
        <f>IF(入力!W11="","",入力!W11)</f>
        <v/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/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/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/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/>
      </c>
      <c r="AY27" s="293"/>
      <c r="AZ27" s="293"/>
      <c r="BA27" s="293"/>
      <c r="BB27" s="19" t="s">
        <v>76</v>
      </c>
      <c r="BC27" s="293" t="str">
        <f>IF(入力!AP12="","",入力!AP12)</f>
        <v/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/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 t="str">
        <f>IF(入力!AT15="","",入力!AT15)</f>
        <v/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/>
      </c>
      <c r="AC28" s="344"/>
      <c r="AD28" s="344"/>
      <c r="AE28" s="344"/>
      <c r="AF28" s="16" t="s">
        <v>73</v>
      </c>
      <c r="AG28" s="344" t="str">
        <f>IF(入力!W15="","",入力!W15)</f>
        <v/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/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/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/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/>
      </c>
      <c r="AY29" s="362"/>
      <c r="AZ29" s="362"/>
      <c r="BA29" s="362"/>
      <c r="BB29" s="73" t="s">
        <v>76</v>
      </c>
      <c r="BC29" s="362" t="str">
        <f>IF(入力!AP16="","",入力!AP16)</f>
        <v/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/>
      </c>
      <c r="D34" s="408"/>
      <c r="E34" s="409"/>
      <c r="F34" s="394" t="str">
        <f>IF(入力!C26="","",入力!C25&amp;"　"&amp;入力!E25&amp;"
"&amp;入力!C26&amp;"　"&amp;入力!E26)</f>
        <v/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 t="str">
        <f>IF(入力!G25="","",入力!G25)</f>
        <v/>
      </c>
      <c r="R34" s="382"/>
      <c r="S34" s="383"/>
      <c r="T34" s="400" t="str">
        <f>IF(入力!I25="","",入力!I25)</f>
        <v/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 t="str">
        <f>IF(入力!M25="","",入力!M25)</f>
        <v/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 t="str">
        <f>IF(入力!P25="","",入力!P25)</f>
        <v/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 t="str">
        <f>IF(入力!B27="","",入力!B27)</f>
        <v/>
      </c>
      <c r="D36" s="408"/>
      <c r="E36" s="409"/>
      <c r="F36" s="394" t="str">
        <f>IF(入力!C28="","",入力!C27&amp;"　"&amp;入力!E27&amp;"
"&amp;入力!C28&amp;"　"&amp;入力!E28)</f>
        <v/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 t="str">
        <f>IF(入力!G27="","",入力!G27)</f>
        <v/>
      </c>
      <c r="R36" s="382"/>
      <c r="S36" s="383"/>
      <c r="T36" s="400" t="str">
        <f>IF(入力!I27="","",入力!I27)</f>
        <v/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 t="str">
        <f>IF(入力!M27="","",入力!M27)</f>
        <v/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 t="str">
        <f>IF(入力!P27="","",入力!P27)</f>
        <v/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 t="str">
        <f>IF(入力!B29="","",入力!B29)</f>
        <v/>
      </c>
      <c r="D38" s="408"/>
      <c r="E38" s="409"/>
      <c r="F38" s="394" t="str">
        <f>IF(入力!C30="","",入力!C29&amp;"　"&amp;入力!E29&amp;"
"&amp;入力!C30&amp;"　"&amp;入力!E30)</f>
        <v/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 t="str">
        <f>IF(入力!G29="","",入力!G29)</f>
        <v/>
      </c>
      <c r="R38" s="382"/>
      <c r="S38" s="383"/>
      <c r="T38" s="400" t="str">
        <f>IF(入力!I29="","",入力!I29)</f>
        <v/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 t="str">
        <f>IF(入力!M29="","",入力!M29)</f>
        <v/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 t="str">
        <f>IF(入力!P29="","",入力!P29)</f>
        <v/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 t="str">
        <f>IF(入力!B31="","",入力!B31)</f>
        <v/>
      </c>
      <c r="D40" s="408"/>
      <c r="E40" s="409"/>
      <c r="F40" s="394" t="str">
        <f>IF(入力!C32="","",入力!C31&amp;"　"&amp;入力!E31&amp;"
"&amp;入力!C32&amp;"　"&amp;入力!E32)</f>
        <v/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 t="str">
        <f>IF(入力!G31="","",入力!G31)</f>
        <v/>
      </c>
      <c r="R40" s="382"/>
      <c r="S40" s="383"/>
      <c r="T40" s="400" t="str">
        <f>IF(入力!I31="","",入力!I31)</f>
        <v/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 t="str">
        <f>IF(入力!M31="","",入力!M31)</f>
        <v/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 t="str">
        <f>IF(入力!P31="","",入力!P31)</f>
        <v/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 t="str">
        <f>IF(入力!B33="","",入力!B33)</f>
        <v/>
      </c>
      <c r="D42" s="408"/>
      <c r="E42" s="409"/>
      <c r="F42" s="394" t="str">
        <f>IF(入力!C34="","",入力!C33&amp;"　"&amp;入力!E33&amp;"
"&amp;入力!C34&amp;"　"&amp;入力!E34)</f>
        <v/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 t="str">
        <f>IF(入力!G33="","",入力!G33)</f>
        <v/>
      </c>
      <c r="R42" s="382"/>
      <c r="S42" s="383"/>
      <c r="T42" s="400" t="str">
        <f>IF(入力!I33="","",入力!I33)</f>
        <v/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 t="str">
        <f>IF(入力!M33="","",入力!M33)</f>
        <v/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 t="str">
        <f>IF(入力!P33="","",入力!P33)</f>
        <v/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 t="str">
        <f>IF(入力!B35="","",入力!B35)</f>
        <v/>
      </c>
      <c r="D44" s="408"/>
      <c r="E44" s="409"/>
      <c r="F44" s="394" t="str">
        <f>IF(入力!C36="","",入力!C35&amp;"　"&amp;入力!E35&amp;"
"&amp;入力!C36&amp;"　"&amp;入力!E36)</f>
        <v/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 t="str">
        <f>IF(入力!G35="","",入力!G35)</f>
        <v/>
      </c>
      <c r="R44" s="382"/>
      <c r="S44" s="383"/>
      <c r="T44" s="400" t="str">
        <f>IF(入力!I35="","",入力!I35)</f>
        <v/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 t="str">
        <f>IF(入力!M35="","",入力!M35)</f>
        <v/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 t="str">
        <f>IF(入力!P35="","",入力!P35)</f>
        <v/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 t="str">
        <f>IF(入力!B37="","",入力!B37)</f>
        <v/>
      </c>
      <c r="D46" s="408"/>
      <c r="E46" s="409"/>
      <c r="F46" s="394" t="str">
        <f>IF(入力!C38="","",入力!C37&amp;"　"&amp;入力!E37&amp;"
"&amp;入力!C38&amp;"　"&amp;入力!E38)</f>
        <v/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 t="str">
        <f>IF(入力!G37="","",入力!G37)</f>
        <v/>
      </c>
      <c r="R46" s="382"/>
      <c r="S46" s="383"/>
      <c r="T46" s="400" t="str">
        <f>IF(入力!I37="","",入力!I37)</f>
        <v/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 t="str">
        <f>IF(入力!M37="","",入力!M37)</f>
        <v/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 t="str">
        <f>IF(入力!P37="","",入力!P37)</f>
        <v/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 t="str">
        <f>IF(入力!B39="","",入力!B39)</f>
        <v/>
      </c>
      <c r="D48" s="408"/>
      <c r="E48" s="409"/>
      <c r="F48" s="394" t="str">
        <f>IF(入力!C40="","",入力!C39&amp;"　"&amp;入力!E39&amp;"
"&amp;入力!C40&amp;"　"&amp;入力!E40)</f>
        <v/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 t="str">
        <f>IF(入力!G39="","",入力!G39)</f>
        <v/>
      </c>
      <c r="R48" s="382"/>
      <c r="S48" s="383"/>
      <c r="T48" s="400" t="str">
        <f>IF(入力!I39="","",入力!I39)</f>
        <v/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 t="str">
        <f>IF(入力!M39="","",入力!M39)</f>
        <v/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 t="str">
        <f>IF(入力!P39="","",入力!P39)</f>
        <v/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 t="str">
        <f>IF(入力!B41="","",入力!B41)</f>
        <v/>
      </c>
      <c r="D50" s="408"/>
      <c r="E50" s="409"/>
      <c r="F50" s="394" t="str">
        <f>IF(入力!C42="","",入力!C41&amp;"　"&amp;入力!E41&amp;"
"&amp;入力!C42&amp;"　"&amp;入力!E42)</f>
        <v/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 t="str">
        <f>IF(入力!G41="","",入力!G41)</f>
        <v/>
      </c>
      <c r="R50" s="382"/>
      <c r="S50" s="383"/>
      <c r="T50" s="400" t="str">
        <f>IF(入力!I41="","",入力!I41)</f>
        <v/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 t="str">
        <f>IF(入力!M41="","",入力!M41)</f>
        <v/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 t="str">
        <f>IF(入力!P41="","",入力!P41)</f>
        <v/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 t="str">
        <f>IF(入力!B43="","",入力!B43)</f>
        <v/>
      </c>
      <c r="D52" s="408"/>
      <c r="E52" s="409"/>
      <c r="F52" s="394" t="str">
        <f>IF(入力!C44="","",入力!C43&amp;"　"&amp;入力!E43&amp;"
"&amp;入力!C44&amp;"　"&amp;入力!E44)</f>
        <v/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 t="str">
        <f>IF(入力!G43="","",入力!G43)</f>
        <v/>
      </c>
      <c r="R52" s="382"/>
      <c r="S52" s="383"/>
      <c r="T52" s="400" t="str">
        <f>IF(入力!I43="","",入力!I43)</f>
        <v/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 t="str">
        <f>IF(入力!M43="","",入力!M43)</f>
        <v/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 t="str">
        <f>IF(入力!P43="","",入力!P43)</f>
        <v/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 t="str">
        <f>IF(入力!B45="","",入力!B45)</f>
        <v/>
      </c>
      <c r="D54" s="408"/>
      <c r="E54" s="409"/>
      <c r="F54" s="394" t="str">
        <f>IF(入力!C46="","",入力!C45&amp;"　"&amp;入力!E45&amp;"
"&amp;入力!C46&amp;"　"&amp;入力!E46)</f>
        <v/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 t="str">
        <f>IF(入力!G45="","",入力!G45)</f>
        <v/>
      </c>
      <c r="R54" s="382"/>
      <c r="S54" s="383"/>
      <c r="T54" s="400" t="str">
        <f>IF(入力!I45="","",入力!I45)</f>
        <v/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匝瑳ジュニア</v>
      </c>
      <c r="D2" s="255"/>
      <c r="E2" s="255"/>
      <c r="F2" s="255"/>
      <c r="G2" s="255"/>
      <c r="H2" s="255"/>
      <c r="I2" s="255"/>
      <c r="J2" s="254" t="str">
        <f>IF(入力!J3="","",入力!J3)</f>
        <v>男女混合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 t="str">
        <f>IF(入力!C4="","",IF(入力!C5="",入力!C4,入力!C4&amp;"　　"&amp;入力!C5))</f>
        <v/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/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 t="str">
        <f>IF(入力!G7="","",入力!G7)</f>
        <v/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/>
      </c>
      <c r="D9" s="267"/>
      <c r="E9" s="267"/>
      <c r="F9" s="267"/>
      <c r="G9" s="263" t="str">
        <f>IF(入力!G9="","",入力!G9)</f>
        <v/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/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/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/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/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/>
      </c>
      <c r="C25" s="266" t="str">
        <f>IF(入力!C26="","",入力!C26&amp;"　"&amp;入力!E26)</f>
        <v/>
      </c>
      <c r="D25" s="267"/>
      <c r="E25" s="267"/>
      <c r="F25" s="267"/>
      <c r="G25" s="254" t="str">
        <f>IF(入力!G25="","",入力!G25)</f>
        <v/>
      </c>
      <c r="H25" s="254" t="str">
        <f>IF(入力!H25="","",入力!H25)</f>
        <v/>
      </c>
      <c r="I25" s="254" t="str">
        <f>IF(入力!I25="","",入力!I25)</f>
        <v/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 t="str">
        <f>IF(入力!M25="","",入力!M25)</f>
        <v/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 t="str">
        <f>IF(入力!B27="","",入力!B27)</f>
        <v/>
      </c>
      <c r="C27" s="266" t="str">
        <f>IF(入力!C28="","",入力!C28&amp;"　"&amp;入力!E28)</f>
        <v/>
      </c>
      <c r="D27" s="267"/>
      <c r="E27" s="267"/>
      <c r="F27" s="267"/>
      <c r="G27" s="254" t="str">
        <f>IF(入力!G27="","",入力!G27)</f>
        <v/>
      </c>
      <c r="H27" s="254" t="str">
        <f>IF(入力!H27="","",入力!H27)</f>
        <v/>
      </c>
      <c r="I27" s="254" t="str">
        <f>IF(入力!I27="","",入力!I27)</f>
        <v/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 t="str">
        <f>IF(入力!M27="","",入力!M27)</f>
        <v/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 t="str">
        <f>IF(入力!B29="","",入力!B29)</f>
        <v/>
      </c>
      <c r="C29" s="266" t="str">
        <f>IF(入力!C30="","",入力!C30&amp;"　"&amp;入力!E30)</f>
        <v/>
      </c>
      <c r="D29" s="267"/>
      <c r="E29" s="267"/>
      <c r="F29" s="267"/>
      <c r="G29" s="254" t="str">
        <f>IF(入力!G29="","",入力!G29)</f>
        <v/>
      </c>
      <c r="H29" s="254" t="str">
        <f>IF(入力!H29="","",入力!H29)</f>
        <v/>
      </c>
      <c r="I29" s="254" t="str">
        <f>IF(入力!I29="","",入力!I29)</f>
        <v/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 t="str">
        <f>IF(入力!M29="","",入力!M29)</f>
        <v/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 t="str">
        <f>IF(入力!B31="","",入力!B31)</f>
        <v/>
      </c>
      <c r="C31" s="266" t="str">
        <f>IF(入力!C32="","",入力!C32&amp;"　"&amp;入力!E32)</f>
        <v/>
      </c>
      <c r="D31" s="267"/>
      <c r="E31" s="267"/>
      <c r="F31" s="267"/>
      <c r="G31" s="254" t="str">
        <f>IF(入力!G31="","",入力!G31)</f>
        <v/>
      </c>
      <c r="H31" s="254" t="str">
        <f>IF(入力!H31="","",入力!H31)</f>
        <v/>
      </c>
      <c r="I31" s="254" t="str">
        <f>IF(入力!I31="","",入力!I31)</f>
        <v/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 t="str">
        <f>IF(入力!M31="","",入力!M31)</f>
        <v/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 t="str">
        <f>IF(入力!B33="","",入力!B33)</f>
        <v/>
      </c>
      <c r="C33" s="266" t="str">
        <f>IF(入力!C34="","",入力!C34&amp;"　"&amp;入力!E34)</f>
        <v/>
      </c>
      <c r="D33" s="267"/>
      <c r="E33" s="267"/>
      <c r="F33" s="267"/>
      <c r="G33" s="254" t="str">
        <f>IF(入力!G33="","",入力!G33)</f>
        <v/>
      </c>
      <c r="H33" s="254" t="str">
        <f>IF(入力!H33="","",入力!H33)</f>
        <v/>
      </c>
      <c r="I33" s="254" t="str">
        <f>IF(入力!I33="","",入力!I33)</f>
        <v/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 t="str">
        <f>IF(入力!M33="","",入力!M33)</f>
        <v/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 t="str">
        <f>IF(入力!B35="","",入力!B35)</f>
        <v/>
      </c>
      <c r="C35" s="266" t="str">
        <f>IF(入力!C36="","",入力!C36&amp;"　"&amp;入力!E36)</f>
        <v/>
      </c>
      <c r="D35" s="267"/>
      <c r="E35" s="267"/>
      <c r="F35" s="267"/>
      <c r="G35" s="254" t="str">
        <f>IF(入力!G35="","",入力!G35)</f>
        <v/>
      </c>
      <c r="H35" s="254" t="str">
        <f>IF(入力!H35="","",入力!H35)</f>
        <v/>
      </c>
      <c r="I35" s="254" t="str">
        <f>IF(入力!I35="","",入力!I35)</f>
        <v/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 t="str">
        <f>IF(入力!M35="","",入力!M35)</f>
        <v/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 t="str">
        <f>IF(入力!B37="","",入力!B37)</f>
        <v/>
      </c>
      <c r="C37" s="266" t="str">
        <f>IF(入力!C38="","",入力!C38&amp;"　"&amp;入力!E38)</f>
        <v/>
      </c>
      <c r="D37" s="267"/>
      <c r="E37" s="267"/>
      <c r="F37" s="267"/>
      <c r="G37" s="254" t="str">
        <f>IF(入力!G37="","",入力!G37)</f>
        <v/>
      </c>
      <c r="H37" s="254" t="str">
        <f>IF(入力!H37="","",入力!H37)</f>
        <v/>
      </c>
      <c r="I37" s="254" t="str">
        <f>IF(入力!I37="","",入力!I37)</f>
        <v/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 t="str">
        <f>IF(入力!M37="","",入力!M37)</f>
        <v/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54" t="str">
        <f>IF(入力!G39="","",入力!G39)</f>
        <v/>
      </c>
      <c r="H39" s="254" t="str">
        <f>IF(入力!H39="","",入力!H39)</f>
        <v/>
      </c>
      <c r="I39" s="254" t="str">
        <f>IF(入力!I39="","",入力!I39)</f>
        <v/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 t="str">
        <f>IF(入力!M39="","",入力!M39)</f>
        <v/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54" t="str">
        <f>IF(入力!G41="","",入力!G41)</f>
        <v/>
      </c>
      <c r="H41" s="254" t="str">
        <f>IF(入力!H41="","",入力!H41)</f>
        <v/>
      </c>
      <c r="I41" s="254" t="str">
        <f>IF(入力!I41="","",入力!I41)</f>
        <v/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 t="str">
        <f>IF(入力!M41="","",入力!M41)</f>
        <v/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4" t="s">
        <v>0</v>
      </c>
      <c r="B2" s="254"/>
      <c r="C2" s="255" t="str">
        <f>IF(入力!C3="","",入力!C3)</f>
        <v>匝瑳ジュニア</v>
      </c>
      <c r="D2" s="255"/>
      <c r="E2" s="255"/>
      <c r="F2" s="255"/>
      <c r="G2" s="255"/>
      <c r="H2" s="255"/>
      <c r="I2" s="255"/>
      <c r="J2" s="254" t="str">
        <f>IF(入力!J3="","",入力!J3)</f>
        <v>男女混合</v>
      </c>
      <c r="K2" s="254"/>
      <c r="L2" s="254"/>
      <c r="M2" s="254"/>
      <c r="N2" s="254"/>
      <c r="O2" s="254"/>
    </row>
    <row r="3" spans="1:15" ht="14.45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 t="str">
        <f>IF(入力!C4="","",IF(入力!C5="",入力!C4,入力!C4&amp;"　　"&amp;入力!C5))</f>
        <v/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/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 t="str">
        <f>IF(入力!G7="","",入力!G7)</f>
        <v/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4" t="s">
        <v>19</v>
      </c>
      <c r="B9" s="254"/>
      <c r="C9" s="266" t="str">
        <f>IF(入力!C10="","",入力!C10&amp;"　"&amp;入力!E10)</f>
        <v/>
      </c>
      <c r="D9" s="267"/>
      <c r="E9" s="267"/>
      <c r="F9" s="267"/>
      <c r="G9" s="263" t="str">
        <f>IF(入力!G9="","",入力!G9)</f>
        <v/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4" t="s">
        <v>20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/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/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4" t="s">
        <v>6</v>
      </c>
      <c r="B17" s="254"/>
      <c r="C17" s="255" t="str">
        <f>IF(入力!C17="","",入力!C17&amp;"　"&amp;入力!E17)</f>
        <v/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5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5" customHeight="1">
      <c r="A19" s="254" t="s">
        <v>7</v>
      </c>
      <c r="B19" s="254"/>
      <c r="C19" s="255" t="str">
        <f>IF(入力!C19="","",入力!C19&amp;"　"&amp;入力!E19)</f>
        <v/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5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5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5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/>
      </c>
      <c r="C25" s="266" t="str">
        <f>IF(入力!C26="","",入力!C26&amp;"　"&amp;入力!E26)</f>
        <v/>
      </c>
      <c r="D25" s="267"/>
      <c r="E25" s="267"/>
      <c r="F25" s="267"/>
      <c r="G25" s="254" t="str">
        <f>IF(入力!G25="","",入力!G25)</f>
        <v/>
      </c>
      <c r="H25" s="254" t="str">
        <f>IF(入力!H25="","",入力!H25)</f>
        <v/>
      </c>
      <c r="I25" s="254" t="str">
        <f>IF(入力!I25="","",入力!I25)</f>
        <v/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 t="str">
        <f>IF(入力!M25="","",入力!M25)</f>
        <v/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 t="str">
        <f>IF(入力!B27="","",入力!B27)</f>
        <v/>
      </c>
      <c r="C27" s="266" t="str">
        <f>IF(入力!C28="","",入力!C28&amp;"　"&amp;入力!E28)</f>
        <v/>
      </c>
      <c r="D27" s="267"/>
      <c r="E27" s="267"/>
      <c r="F27" s="267"/>
      <c r="G27" s="254" t="str">
        <f>IF(入力!G27="","",入力!G27)</f>
        <v/>
      </c>
      <c r="H27" s="254" t="str">
        <f>IF(入力!H27="","",入力!H27)</f>
        <v/>
      </c>
      <c r="I27" s="254" t="str">
        <f>IF(入力!I27="","",入力!I27)</f>
        <v/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 t="str">
        <f>IF(入力!M27="","",入力!M27)</f>
        <v/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 t="str">
        <f>IF(入力!B29="","",入力!B29)</f>
        <v/>
      </c>
      <c r="C29" s="266" t="str">
        <f>IF(入力!C30="","",入力!C30&amp;"　"&amp;入力!E30)</f>
        <v/>
      </c>
      <c r="D29" s="267"/>
      <c r="E29" s="267"/>
      <c r="F29" s="267"/>
      <c r="G29" s="254" t="str">
        <f>IF(入力!G29="","",入力!G29)</f>
        <v/>
      </c>
      <c r="H29" s="254" t="str">
        <f>IF(入力!H29="","",入力!H29)</f>
        <v/>
      </c>
      <c r="I29" s="254" t="str">
        <f>IF(入力!I29="","",入力!I29)</f>
        <v/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 t="str">
        <f>IF(入力!M29="","",入力!M29)</f>
        <v/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 t="str">
        <f>IF(入力!B31="","",入力!B31)</f>
        <v/>
      </c>
      <c r="C31" s="266" t="str">
        <f>IF(入力!C32="","",入力!C32&amp;"　"&amp;入力!E32)</f>
        <v/>
      </c>
      <c r="D31" s="267"/>
      <c r="E31" s="267"/>
      <c r="F31" s="267"/>
      <c r="G31" s="254" t="str">
        <f>IF(入力!G31="","",入力!G31)</f>
        <v/>
      </c>
      <c r="H31" s="254" t="str">
        <f>IF(入力!H31="","",入力!H31)</f>
        <v/>
      </c>
      <c r="I31" s="254" t="str">
        <f>IF(入力!I31="","",入力!I31)</f>
        <v/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 t="str">
        <f>IF(入力!M31="","",入力!M31)</f>
        <v/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 t="str">
        <f>IF(入力!B33="","",入力!B33)</f>
        <v/>
      </c>
      <c r="C33" s="266" t="str">
        <f>IF(入力!C34="","",入力!C34&amp;"　"&amp;入力!E34)</f>
        <v/>
      </c>
      <c r="D33" s="267"/>
      <c r="E33" s="267"/>
      <c r="F33" s="267"/>
      <c r="G33" s="254" t="str">
        <f>IF(入力!G33="","",入力!G33)</f>
        <v/>
      </c>
      <c r="H33" s="254" t="str">
        <f>IF(入力!H33="","",入力!H33)</f>
        <v/>
      </c>
      <c r="I33" s="254" t="str">
        <f>IF(入力!I33="","",入力!I33)</f>
        <v/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 t="str">
        <f>IF(入力!M33="","",入力!M33)</f>
        <v/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 t="str">
        <f>IF(入力!B35="","",入力!B35)</f>
        <v/>
      </c>
      <c r="C35" s="266" t="str">
        <f>IF(入力!C36="","",入力!C36&amp;"　"&amp;入力!E36)</f>
        <v/>
      </c>
      <c r="D35" s="267"/>
      <c r="E35" s="267"/>
      <c r="F35" s="267"/>
      <c r="G35" s="254" t="str">
        <f>IF(入力!G35="","",入力!G35)</f>
        <v/>
      </c>
      <c r="H35" s="254" t="str">
        <f>IF(入力!H35="","",入力!H35)</f>
        <v/>
      </c>
      <c r="I35" s="254" t="str">
        <f>IF(入力!I35="","",入力!I35)</f>
        <v/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 t="str">
        <f>IF(入力!M35="","",入力!M35)</f>
        <v/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 t="str">
        <f>IF(入力!B37="","",入力!B37)</f>
        <v/>
      </c>
      <c r="C37" s="266" t="str">
        <f>IF(入力!C38="","",入力!C38&amp;"　"&amp;入力!E38)</f>
        <v/>
      </c>
      <c r="D37" s="267"/>
      <c r="E37" s="267"/>
      <c r="F37" s="267"/>
      <c r="G37" s="254" t="str">
        <f>IF(入力!G37="","",入力!G37)</f>
        <v/>
      </c>
      <c r="H37" s="254" t="str">
        <f>IF(入力!H37="","",入力!H37)</f>
        <v/>
      </c>
      <c r="I37" s="254" t="str">
        <f>IF(入力!I37="","",入力!I37)</f>
        <v/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 t="str">
        <f>IF(入力!M37="","",入力!M37)</f>
        <v/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 t="str">
        <f>IF(入力!B39="","",入力!B39)</f>
        <v/>
      </c>
      <c r="C39" s="266" t="str">
        <f>IF(入力!C40="","",入力!C40&amp;"　"&amp;入力!E40)</f>
        <v/>
      </c>
      <c r="D39" s="267"/>
      <c r="E39" s="267"/>
      <c r="F39" s="267"/>
      <c r="G39" s="254" t="str">
        <f>IF(入力!G39="","",入力!G39)</f>
        <v/>
      </c>
      <c r="H39" s="254" t="str">
        <f>IF(入力!H39="","",入力!H39)</f>
        <v/>
      </c>
      <c r="I39" s="254" t="str">
        <f>IF(入力!I39="","",入力!I39)</f>
        <v/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 t="str">
        <f>IF(入力!M39="","",入力!M39)</f>
        <v/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 t="str">
        <f>IF(入力!B41="","",入力!B41)</f>
        <v/>
      </c>
      <c r="C41" s="266" t="str">
        <f>IF(入力!C42="","",入力!C42&amp;"　"&amp;入力!E42)</f>
        <v/>
      </c>
      <c r="D41" s="267"/>
      <c r="E41" s="267"/>
      <c r="F41" s="267"/>
      <c r="G41" s="254" t="str">
        <f>IF(入力!G41="","",入力!G41)</f>
        <v/>
      </c>
      <c r="H41" s="254" t="str">
        <f>IF(入力!H41="","",入力!H41)</f>
        <v/>
      </c>
      <c r="I41" s="254" t="str">
        <f>IF(入力!I41="","",入力!I41)</f>
        <v/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 t="str">
        <f>IF(入力!M41="","",入力!M41)</f>
        <v/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男女混合</v>
      </c>
      <c r="I5" s="29">
        <f>入力!Y25</f>
        <v>0</v>
      </c>
      <c r="J5" s="435" t="str">
        <f>IF(入力!A55="","",入力!A55)</f>
        <v/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匝瑳ジュニア</v>
      </c>
      <c r="C7" s="33" t="str">
        <f>IF(入力!C2="","",入力!C2)</f>
        <v>ソウサ　ジュニア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 t="str">
        <f>IF(入力!C4="","",入力!C4)</f>
        <v/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/>
      </c>
      <c r="D16" s="33" t="str">
        <f>IF(入力!E8="","",入力!E8)</f>
        <v/>
      </c>
      <c r="E16" s="33" t="str">
        <f>IF(入力!C7="","",入力!C7)</f>
        <v/>
      </c>
      <c r="F16" s="33" t="str">
        <f>IF(入力!E7="","",入力!E7)</f>
        <v/>
      </c>
      <c r="G16" s="33" t="str">
        <f>IF(入力!G7="","",入力!G7)</f>
        <v/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/>
      </c>
      <c r="D17" s="33" t="str">
        <f>IF(入力!E10="","",入力!E10)</f>
        <v/>
      </c>
      <c r="E17" s="33" t="str">
        <f>IF(入力!C9="","",入力!C9)</f>
        <v/>
      </c>
      <c r="F17" s="33" t="str">
        <f>IF(入力!E9="","",入力!E9)</f>
        <v/>
      </c>
      <c r="G17" s="33" t="str">
        <f>IF(入力!G9="","",入力!G9)</f>
        <v/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/>
      </c>
      <c r="D22" s="33" t="str">
        <f>IF(入力!E16="","",入力!E16)</f>
        <v/>
      </c>
      <c r="E22" s="33" t="str">
        <f>IF(入力!C15="","",入力!C15)</f>
        <v/>
      </c>
      <c r="F22" s="33" t="str">
        <f>IF(入力!E15="","",入力!E15)</f>
        <v/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e">
        <f>VLOOKUP($B$51,$A$53:$F$352,3)</f>
        <v>#N/A</v>
      </c>
      <c r="D24" s="75" t="e">
        <f>VLOOKUP($B$51,$A$53:$F$352,4)</f>
        <v>#N/A</v>
      </c>
      <c r="E24" s="75" t="e">
        <f>VLOOKUP($B$51,$A$53:$F$352,5)</f>
        <v>#N/A</v>
      </c>
      <c r="F24" s="75" t="e">
        <f>VLOOKUP($B$51,$A$53:$F$352,6)</f>
        <v>#N/A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/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/>
      </c>
      <c r="C53" s="33" t="str">
        <f>IF(入力!C26="","",入力!C26)</f>
        <v/>
      </c>
      <c r="D53" s="33" t="str">
        <f>IF(入力!E26="","",入力!E26)</f>
        <v/>
      </c>
      <c r="E53" s="33" t="str">
        <f>IF(入力!C25="","",入力!C25)</f>
        <v/>
      </c>
      <c r="F53" s="33" t="str">
        <f>IF(入力!E25="","",入力!E25)</f>
        <v/>
      </c>
      <c r="G53" s="33" t="str">
        <f>IF(入力!M25="","",入力!M25)</f>
        <v/>
      </c>
      <c r="H53" s="33" t="str">
        <f>IF(入力!I25="","",入力!I25)</f>
        <v/>
      </c>
      <c r="I53" s="33" t="str">
        <f>IF(入力!G25="","",入力!G25)</f>
        <v/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 t="str">
        <f>IF(入力!B27="","",入力!B27)</f>
        <v/>
      </c>
      <c r="C54" s="33" t="str">
        <f>IF(入力!C28="","",入力!C28)</f>
        <v/>
      </c>
      <c r="D54" s="33" t="str">
        <f>IF(入力!E28="","",入力!E28)</f>
        <v/>
      </c>
      <c r="E54" s="33" t="str">
        <f>IF(入力!C27="","",入力!C27)</f>
        <v/>
      </c>
      <c r="F54" s="33" t="str">
        <f>IF(入力!E27="","",入力!E27)</f>
        <v/>
      </c>
      <c r="G54" s="33" t="str">
        <f>IF(入力!M27="","",入力!M27)</f>
        <v/>
      </c>
      <c r="H54" s="33" t="str">
        <f>IF(入力!I27="","",入力!I27)</f>
        <v/>
      </c>
      <c r="I54" s="33" t="str">
        <f>IF(入力!G27="","",入力!G27)</f>
        <v/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 t="str">
        <f>IF(入力!B29="","",入力!B29)</f>
        <v/>
      </c>
      <c r="C55" s="33" t="str">
        <f>IF(入力!C30="","",入力!C30)</f>
        <v/>
      </c>
      <c r="D55" s="33" t="str">
        <f>IF(入力!E30="","",入力!E30)</f>
        <v/>
      </c>
      <c r="E55" s="33" t="str">
        <f>IF(入力!C29="","",入力!C29)</f>
        <v/>
      </c>
      <c r="F55" s="33" t="str">
        <f>IF(入力!E29="","",入力!E29)</f>
        <v/>
      </c>
      <c r="G55" s="33" t="str">
        <f>IF(入力!M29="","",入力!M29)</f>
        <v/>
      </c>
      <c r="H55" s="33" t="str">
        <f>IF(入力!I29="","",入力!I29)</f>
        <v/>
      </c>
      <c r="I55" s="33" t="str">
        <f>IF(入力!G29="","",入力!G29)</f>
        <v/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 t="str">
        <f>IF(入力!B31="","",入力!B31)</f>
        <v/>
      </c>
      <c r="C56" s="33" t="str">
        <f>IF(入力!C32="","",入力!C32)</f>
        <v/>
      </c>
      <c r="D56" s="33" t="str">
        <f>IF(入力!E32="","",入力!E32)</f>
        <v/>
      </c>
      <c r="E56" s="33" t="str">
        <f>IF(入力!C31="","",入力!C31)</f>
        <v/>
      </c>
      <c r="F56" s="33" t="str">
        <f>IF(入力!E31="","",入力!E31)</f>
        <v/>
      </c>
      <c r="G56" s="33" t="str">
        <f>IF(入力!M31="","",入力!M31)</f>
        <v/>
      </c>
      <c r="H56" s="33" t="str">
        <f>IF(入力!I31="","",入力!I31)</f>
        <v/>
      </c>
      <c r="I56" s="33" t="str">
        <f>IF(入力!G31="","",入力!G31)</f>
        <v/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 t="str">
        <f>IF(入力!B33="","",入力!B33)</f>
        <v/>
      </c>
      <c r="C57" s="33" t="str">
        <f>IF(入力!C34="","",入力!C34)</f>
        <v/>
      </c>
      <c r="D57" s="33" t="str">
        <f>IF(入力!E34="","",入力!E34)</f>
        <v/>
      </c>
      <c r="E57" s="33" t="str">
        <f>IF(入力!C33="","",入力!C33)</f>
        <v/>
      </c>
      <c r="F57" s="33" t="str">
        <f>IF(入力!E33="","",入力!E33)</f>
        <v/>
      </c>
      <c r="G57" s="33" t="str">
        <f>IF(入力!M33="","",入力!M33)</f>
        <v/>
      </c>
      <c r="H57" s="33" t="str">
        <f>IF(入力!I33="","",入力!I33)</f>
        <v/>
      </c>
      <c r="I57" s="33" t="str">
        <f>IF(入力!G33="","",入力!G33)</f>
        <v/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 t="str">
        <f>IF(入力!B35="","",入力!B35)</f>
        <v/>
      </c>
      <c r="C58" s="33" t="str">
        <f>IF(入力!C36="","",入力!C36)</f>
        <v/>
      </c>
      <c r="D58" s="33" t="str">
        <f>IF(入力!E36="","",入力!E36)</f>
        <v/>
      </c>
      <c r="E58" s="33" t="str">
        <f>IF(入力!C35="","",入力!C35)</f>
        <v/>
      </c>
      <c r="F58" s="33" t="str">
        <f>IF(入力!E35="","",入力!E35)</f>
        <v/>
      </c>
      <c r="G58" s="33" t="str">
        <f>IF(入力!M35="","",入力!M35)</f>
        <v/>
      </c>
      <c r="H58" s="33" t="str">
        <f>IF(入力!I35="","",入力!I35)</f>
        <v/>
      </c>
      <c r="I58" s="33" t="str">
        <f>IF(入力!G35="","",入力!G35)</f>
        <v/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2021-05-21T08:40:52Z</dcterms:modified>
</cp:coreProperties>
</file>