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大会\009.関東大会\混合申込関係\"/>
    </mc:Choice>
  </mc:AlternateContent>
  <xr:revisionPtr revIDLastSave="0" documentId="13_ncr:1_{EB6B6A78-5CE2-4BC1-96D9-E40C317F1B63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<sst xmlns="http://schemas.openxmlformats.org/spreadsheetml/2006/main" count="305" uniqueCount="233">
  <si>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</si>
  <si>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</si>
  <si>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</si>
  <si>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</si>
  <si>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</si>
  <si>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</si>
  <si>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</si>
  <si>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</si>
  <si>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</si>
  <si>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</si>
  <si>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</si>
  <si>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</si>
  <si>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</si>
  <si>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</si>
  <si>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</si>
  <si>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</si>
  <si>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</si>
  <si>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</si>
  <si>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</si>
  <si>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</si>
  <si>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</si>
  <si>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</si>
  <si>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</si>
  <si>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</si>
  <si>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</si>
  <si>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</si>
  <si>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</si>
  <si>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</si>
  <si>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</si>
  <si>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</si>
  <si>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</si>
  <si>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</si>
  <si>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</si>
  <si>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</si>
  <si>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</si>
  <si>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</si>
  <si>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</si>
  <si>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</si>
  <si>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</si>
  <si>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</si>
  <si>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</si>
  <si>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</si>
  <si>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</si>
  <si>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</si>
  <si>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</si>
  <si>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</si>
  <si>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</si>
  <si>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</si>
  <si>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</si>
  <si>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</si>
  <si>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</si>
  <si>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</si>
  <si>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</si>
  <si>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</si>
  <si>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</si>
  <si>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</si>
  <si>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</si>
  <si>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</si>
  <si>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</si>
  <si>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</si>
  <si>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</si>
  <si>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</si>
  <si>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</si>
  <si>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</si>
  <si>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</si>
  <si>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</si>
  <si>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</si>
  <si>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</si>
  <si>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</si>
  <si>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</si>
  <si>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</si>
  <si>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</si>
  <si>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</si>
  <si>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</si>
  <si>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</si>
  <si>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</si>
  <si>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</si>
  <si>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</si>
  <si>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</si>
  <si>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</si>
  <si>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</si>
  <si>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</si>
  <si>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</si>
  <si>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</si>
  <si>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</si>
  <si>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</si>
  <si>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</si>
  <si>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</si>
  <si>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</si>
  <si>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</si>
  <si>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</si>
  <si>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</si>
  <si>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</si>
  <si>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</si>
  <si>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</si>
  <si>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</si>
  <si>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</si>
  <si>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</si>
  <si>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</si>
  <si>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</si>
  <si>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</si>
  <si>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</si>
  <si>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</si>
  <si>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</si>
  <si>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</si>
  <si>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</si>
  <si>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</si>
  <si>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</si>
  <si>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</si>
  <si>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</si>
  <si>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</si>
  <si>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</si>
  <si>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</si>
  <si>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</si>
  <si>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</si>
  <si>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</si>
  <si>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</si>
  <si>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</si>
  <si>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</si>
  <si>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</si>
  <si>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</si>
  <si>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</si>
  <si>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</si>
  <si>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</si>
  <si>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</si>
  <si>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</si>
  <si>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</si>
  <si>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</si>
  <si>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</si>
  <si>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</si>
  <si>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</si>
  <si>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</si>
  <si>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</si>
  <si>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</si>
  <si>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福俵</t>
    <rPh sb="0" eb="2">
      <t>フクタワラ</t>
    </rPh>
    <phoneticPr fontId="2"/>
  </si>
  <si>
    <t>①</t>
    <phoneticPr fontId="2"/>
  </si>
  <si>
    <t>石田</t>
    <rPh sb="0" eb="2">
      <t>イシダ</t>
    </rPh>
    <phoneticPr fontId="2"/>
  </si>
  <si>
    <t>大翔</t>
    <rPh sb="0" eb="2">
      <t>ヒロト</t>
    </rPh>
    <phoneticPr fontId="2"/>
  </si>
  <si>
    <t>イシダ</t>
    <phoneticPr fontId="2"/>
  </si>
  <si>
    <t>ヒロト</t>
    <phoneticPr fontId="2"/>
  </si>
  <si>
    <t>石川</t>
    <rPh sb="0" eb="2">
      <t>イシカワ</t>
    </rPh>
    <phoneticPr fontId="2"/>
  </si>
  <si>
    <t>榎真</t>
    <rPh sb="0" eb="2">
      <t>エノキマ</t>
    </rPh>
    <phoneticPr fontId="2"/>
  </si>
  <si>
    <t>イシカワ</t>
    <phoneticPr fontId="2"/>
  </si>
  <si>
    <t>エマ</t>
    <phoneticPr fontId="2"/>
  </si>
  <si>
    <t>牟田口</t>
    <rPh sb="0" eb="3">
      <t>ムタグチ</t>
    </rPh>
    <phoneticPr fontId="2"/>
  </si>
  <si>
    <t>ムタグチ</t>
    <phoneticPr fontId="2"/>
  </si>
  <si>
    <t>櫻井</t>
    <rPh sb="0" eb="2">
      <t>サクライ</t>
    </rPh>
    <phoneticPr fontId="2"/>
  </si>
  <si>
    <t>敬幸</t>
    <rPh sb="0" eb="2">
      <t>ケイサチ</t>
    </rPh>
    <phoneticPr fontId="2"/>
  </si>
  <si>
    <t>サクライ</t>
    <phoneticPr fontId="2"/>
  </si>
  <si>
    <t>タカユキ</t>
    <phoneticPr fontId="2"/>
  </si>
  <si>
    <t>椎名</t>
    <rPh sb="0" eb="2">
      <t>シイナ</t>
    </rPh>
    <phoneticPr fontId="2"/>
  </si>
  <si>
    <t>栞</t>
    <rPh sb="0" eb="1">
      <t>シオリ</t>
    </rPh>
    <phoneticPr fontId="2"/>
  </si>
  <si>
    <t>シイナ</t>
    <phoneticPr fontId="2"/>
  </si>
  <si>
    <t>シオリ</t>
    <phoneticPr fontId="2"/>
  </si>
  <si>
    <t>璃々菜</t>
    <rPh sb="0" eb="3">
      <t>リリナ</t>
    </rPh>
    <phoneticPr fontId="2"/>
  </si>
  <si>
    <t>リリナ</t>
    <phoneticPr fontId="2"/>
  </si>
  <si>
    <t>鈴木</t>
    <rPh sb="0" eb="2">
      <t>スズキ</t>
    </rPh>
    <phoneticPr fontId="2"/>
  </si>
  <si>
    <t>瑠</t>
    <rPh sb="0" eb="1">
      <t>リュウ</t>
    </rPh>
    <phoneticPr fontId="2"/>
  </si>
  <si>
    <t>スズキ</t>
    <phoneticPr fontId="2"/>
  </si>
  <si>
    <t>ルイ</t>
    <phoneticPr fontId="2"/>
  </si>
  <si>
    <t>岡﨑</t>
    <rPh sb="0" eb="2">
      <t>オカザキ</t>
    </rPh>
    <phoneticPr fontId="2"/>
  </si>
  <si>
    <t>ななみ</t>
    <phoneticPr fontId="2"/>
  </si>
  <si>
    <t>オカザキ</t>
    <phoneticPr fontId="2"/>
  </si>
  <si>
    <t>ナナミ</t>
    <phoneticPr fontId="2"/>
  </si>
  <si>
    <t>阿部</t>
    <rPh sb="0" eb="2">
      <t>アベ</t>
    </rPh>
    <phoneticPr fontId="2"/>
  </si>
  <si>
    <t>結愛</t>
    <rPh sb="0" eb="2">
      <t>ユア</t>
    </rPh>
    <phoneticPr fontId="2"/>
  </si>
  <si>
    <t>アベ</t>
    <phoneticPr fontId="2"/>
  </si>
  <si>
    <t>ユア</t>
    <phoneticPr fontId="2"/>
  </si>
  <si>
    <t>新沼</t>
    <rPh sb="0" eb="2">
      <t>ニイヌマ</t>
    </rPh>
    <phoneticPr fontId="2"/>
  </si>
  <si>
    <t>美月</t>
    <rPh sb="0" eb="2">
      <t>ミヅキ</t>
    </rPh>
    <phoneticPr fontId="2"/>
  </si>
  <si>
    <t>ニイヌマ</t>
    <phoneticPr fontId="2"/>
  </si>
  <si>
    <t>ミヅキ</t>
    <phoneticPr fontId="2"/>
  </si>
  <si>
    <t>伊藤</t>
    <rPh sb="0" eb="2">
      <t>イトウ</t>
    </rPh>
    <phoneticPr fontId="2"/>
  </si>
  <si>
    <t>叶音</t>
    <rPh sb="0" eb="1">
      <t>カナウ</t>
    </rPh>
    <rPh sb="1" eb="2">
      <t>オト</t>
    </rPh>
    <phoneticPr fontId="2"/>
  </si>
  <si>
    <t>イトウ</t>
    <phoneticPr fontId="2"/>
  </si>
  <si>
    <t>カノン</t>
    <phoneticPr fontId="2"/>
  </si>
  <si>
    <t>川野</t>
    <rPh sb="0" eb="2">
      <t>カワノ</t>
    </rPh>
    <phoneticPr fontId="2"/>
  </si>
  <si>
    <t>葉奈</t>
    <rPh sb="0" eb="2">
      <t>ハナ</t>
    </rPh>
    <phoneticPr fontId="2"/>
  </si>
  <si>
    <t>カワノ</t>
    <phoneticPr fontId="2"/>
  </si>
  <si>
    <t>ハナ</t>
    <phoneticPr fontId="2"/>
  </si>
  <si>
    <t>山口</t>
    <rPh sb="0" eb="2">
      <t>ヤマグチ</t>
    </rPh>
    <phoneticPr fontId="2"/>
  </si>
  <si>
    <t>咲來</t>
    <rPh sb="0" eb="1">
      <t>サ</t>
    </rPh>
    <rPh sb="1" eb="2">
      <t>ライ</t>
    </rPh>
    <phoneticPr fontId="2"/>
  </si>
  <si>
    <t>ヤマグチ</t>
    <phoneticPr fontId="2"/>
  </si>
  <si>
    <t>サラ</t>
    <phoneticPr fontId="2"/>
  </si>
  <si>
    <t>山澤</t>
    <rPh sb="0" eb="2">
      <t>ヤマザワ</t>
    </rPh>
    <phoneticPr fontId="2"/>
  </si>
  <si>
    <t>菜乃葉</t>
    <rPh sb="0" eb="3">
      <t>ナノハ</t>
    </rPh>
    <phoneticPr fontId="2"/>
  </si>
  <si>
    <t>ヤマザワ</t>
    <phoneticPr fontId="2"/>
  </si>
  <si>
    <t>ナノハ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</si>
  <si>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</si>
  <si>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東金市立城西小学校</t>
    <rPh sb="0" eb="4">
      <t>トウガネシリツ</t>
    </rPh>
    <rPh sb="4" eb="9">
      <t>ジョウサイショウガッコウ</t>
    </rPh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</si>
  <si>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</si>
  <si>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大網白里市立大網東小学校</t>
    <rPh sb="0" eb="6">
      <t>オオアミシラサトシリツ</t>
    </rPh>
    <rPh sb="6" eb="8">
      <t>オオアミ</t>
    </rPh>
    <rPh sb="8" eb="9">
      <t>ヒガシ</t>
    </rPh>
    <rPh sb="9" eb="12">
      <t>ショウガッコウ</t>
    </rPh>
    <phoneticPr fontId="2"/>
  </si>
  <si>
    <t>山武市立日向小学校</t>
    <rPh sb="0" eb="4">
      <t>サンブシリツ</t>
    </rPh>
    <rPh sb="4" eb="9">
      <t>ヒュウガショウガッコウ</t>
    </rPh>
    <phoneticPr fontId="2"/>
  </si>
  <si>
    <t>山武市立睦岡小学校</t>
    <rPh sb="0" eb="4">
      <t>サンブシリツ</t>
    </rPh>
    <rPh sb="4" eb="5">
      <t>ムツ</t>
    </rPh>
    <rPh sb="5" eb="6">
      <t>オカ</t>
    </rPh>
    <rPh sb="6" eb="9">
      <t>ショウガッコウ</t>
    </rPh>
    <phoneticPr fontId="2"/>
  </si>
  <si>
    <t>山武市立蓮沼小学校</t>
    <rPh sb="0" eb="4">
      <t>サンブシリツ</t>
    </rPh>
    <rPh sb="4" eb="9">
      <t>ハスヌマショウガッコウ</t>
    </rPh>
    <phoneticPr fontId="2"/>
  </si>
  <si>
    <t>山武市立南郷小学校</t>
    <rPh sb="0" eb="4">
      <t>サンブシリツ</t>
    </rPh>
    <rPh sb="4" eb="6">
      <t>ナンゴウ</t>
    </rPh>
    <rPh sb="6" eb="9">
      <t>ショウガッコウ</t>
    </rPh>
    <phoneticPr fontId="2"/>
  </si>
  <si>
    <t>東金市立正気小学校</t>
    <rPh sb="0" eb="4">
      <t>トウガネシリツ</t>
    </rPh>
    <rPh sb="4" eb="5">
      <t>マサ</t>
    </rPh>
    <rPh sb="6" eb="9">
      <t>ショウガッコウ</t>
    </rPh>
    <phoneticPr fontId="2"/>
  </si>
  <si>
    <t>1人1人目標をたてて練習をしてきました。6年生混合チームになって初めての公式試合なので緊張しますが、皆で声を出して諦めない気持ちで戦います！</t>
    <rPh sb="0" eb="4">
      <t>ヒトリヒトリ</t>
    </rPh>
    <rPh sb="4" eb="6">
      <t>モクヒョウ</t>
    </rPh>
    <rPh sb="10" eb="12">
      <t>レンシュウ</t>
    </rPh>
    <rPh sb="21" eb="23">
      <t>ネンセイ</t>
    </rPh>
    <rPh sb="23" eb="25">
      <t>コンゴウ</t>
    </rPh>
    <rPh sb="32" eb="33">
      <t>ハジ</t>
    </rPh>
    <rPh sb="36" eb="38">
      <t>コウシキ</t>
    </rPh>
    <rPh sb="38" eb="40">
      <t>シアイ</t>
    </rPh>
    <rPh sb="43" eb="45">
      <t>キンチョウ</t>
    </rPh>
    <rPh sb="50" eb="51">
      <t>ミナ</t>
    </rPh>
    <rPh sb="52" eb="53">
      <t>コエ</t>
    </rPh>
    <rPh sb="54" eb="55">
      <t>ダ</t>
    </rPh>
    <rPh sb="57" eb="58">
      <t>アキラ</t>
    </rPh>
    <rPh sb="61" eb="63">
      <t>キモ</t>
    </rPh>
    <rPh sb="65" eb="66">
      <t>タタカ</t>
    </rPh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</si>
  <si>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</si>
  <si>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</si>
  <si>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オガサワラ</t>
    <phoneticPr fontId="2"/>
  </si>
  <si>
    <t>タケヤ</t>
    <phoneticPr fontId="2"/>
  </si>
  <si>
    <r>
      <rPr>
        <sz val="16"/>
        <color rgb="FF000000"/>
        <rFont val="ＭＳ Ｐゴシック"/>
        <family val="2"/>
        <charset val="128"/>
      </rPr>
      <t>千葉県東金市西福俵</t>
    </r>
    <r>
      <rPr>
        <sz val="16"/>
        <color rgb="FF000000"/>
        <rFont val="Calibri"/>
        <family val="2"/>
      </rPr>
      <t>69-4</t>
    </r>
    <rPh sb="0" eb="3">
      <t>チバケン</t>
    </rPh>
    <rPh sb="3" eb="6">
      <t>トウガネシ</t>
    </rPh>
    <rPh sb="6" eb="9">
      <t>ニシフクタワラ</t>
    </rPh>
    <phoneticPr fontId="2"/>
  </si>
  <si>
    <t>090-1121-5994</t>
    <phoneticPr fontId="2"/>
  </si>
  <si>
    <t>さゆり</t>
    <phoneticPr fontId="2"/>
  </si>
  <si>
    <t>ジョウサイジュニアバレーボールクラブ</t>
    <phoneticPr fontId="2"/>
  </si>
  <si>
    <t>安齋</t>
    <rPh sb="0" eb="2">
      <t>アンザイ</t>
    </rPh>
    <phoneticPr fontId="2"/>
  </si>
  <si>
    <t>真紀</t>
    <rPh sb="0" eb="2">
      <t>マキ</t>
    </rPh>
    <phoneticPr fontId="2"/>
  </si>
  <si>
    <t>マキ</t>
    <phoneticPr fontId="2"/>
  </si>
  <si>
    <t>アンザイ</t>
    <phoneticPr fontId="2"/>
  </si>
  <si>
    <t>283</t>
    <phoneticPr fontId="2"/>
  </si>
  <si>
    <t>0816</t>
    <phoneticPr fontId="2"/>
  </si>
  <si>
    <t>千葉県東金市西福俵69-4</t>
    <rPh sb="0" eb="6">
      <t>チバケントウガネシ</t>
    </rPh>
    <rPh sb="6" eb="9">
      <t>ニシフクタワラ</t>
    </rPh>
    <phoneticPr fontId="2"/>
  </si>
  <si>
    <t>090</t>
    <phoneticPr fontId="2"/>
  </si>
  <si>
    <t>1121</t>
    <phoneticPr fontId="2"/>
  </si>
  <si>
    <t>5994</t>
    <phoneticPr fontId="2"/>
  </si>
  <si>
    <t>千葉県東金市西福俵69-4</t>
    <rPh sb="0" eb="9">
      <t>チバケントウガネシニシフクタワラ</t>
    </rPh>
    <phoneticPr fontId="2"/>
  </si>
  <si>
    <t>千葉県東金市日吉台1-8-6</t>
    <rPh sb="0" eb="3">
      <t>チバケン</t>
    </rPh>
    <rPh sb="3" eb="6">
      <t>トウガネシ</t>
    </rPh>
    <rPh sb="6" eb="9">
      <t>ヒヨシダイ</t>
    </rPh>
    <phoneticPr fontId="2"/>
  </si>
  <si>
    <t>080</t>
    <phoneticPr fontId="2"/>
  </si>
  <si>
    <t>7225</t>
    <phoneticPr fontId="2"/>
  </si>
  <si>
    <t>3503</t>
    <phoneticPr fontId="2"/>
  </si>
  <si>
    <t>千葉県東金市堀上657-1</t>
    <rPh sb="0" eb="6">
      <t>チバケントウガネシ</t>
    </rPh>
    <rPh sb="6" eb="8">
      <t>ホリアゲ</t>
    </rPh>
    <phoneticPr fontId="2"/>
  </si>
  <si>
    <t>5547</t>
    <phoneticPr fontId="2"/>
  </si>
  <si>
    <t>2114</t>
    <phoneticPr fontId="2"/>
  </si>
  <si>
    <t>サユリ</t>
    <phoneticPr fontId="2"/>
  </si>
  <si>
    <t>280</t>
    <phoneticPr fontId="2"/>
  </si>
  <si>
    <t>0803</t>
    <phoneticPr fontId="2"/>
  </si>
  <si>
    <t>0063</t>
    <phoneticPr fontId="2"/>
  </si>
  <si>
    <t>0404160</t>
    <phoneticPr fontId="2"/>
  </si>
  <si>
    <t>0463348</t>
    <phoneticPr fontId="2"/>
  </si>
  <si>
    <r>
      <t>JR</t>
    </r>
    <r>
      <rPr>
        <sz val="8"/>
        <color rgb="FF000000"/>
        <rFont val="ＭＳ Ｐゴシック"/>
        <family val="2"/>
        <charset val="128"/>
      </rPr>
      <t>東金</t>
    </r>
    <rPh sb="2" eb="4">
      <t>トウガネ</t>
    </rPh>
    <phoneticPr fontId="2"/>
  </si>
  <si>
    <t>日路美</t>
    <rPh sb="0" eb="1">
      <t>ヒ</t>
    </rPh>
    <rPh sb="1" eb="2">
      <t>ロ</t>
    </rPh>
    <rPh sb="2" eb="3">
      <t>ミ</t>
    </rPh>
    <phoneticPr fontId="2"/>
  </si>
  <si>
    <t>ヒロミ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</si>
</sst>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25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19" zoomScaleNormal="100" workbookViewId="0">
      <selection activeCell="M25" sqref="M25:O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5" t="s">
        <v>115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51" ht="14.45" customHeight="1">
      <c r="A2" s="122" t="s">
        <v>121</v>
      </c>
      <c r="B2" s="123"/>
      <c r="C2" s="124" t="s">
        <v>205</v>
      </c>
      <c r="D2" s="125"/>
      <c r="E2" s="125"/>
      <c r="F2" s="125"/>
      <c r="G2" s="125"/>
      <c r="H2" s="125"/>
      <c r="I2" s="126"/>
      <c r="J2" s="96" t="s">
        <v>119</v>
      </c>
      <c r="K2" s="230"/>
      <c r="L2" s="230"/>
      <c r="M2" s="230"/>
      <c r="N2" s="230"/>
      <c r="O2" s="231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7" t="s">
        <v>93</v>
      </c>
      <c r="K3" s="228"/>
      <c r="L3" s="228"/>
      <c r="M3" s="228"/>
      <c r="N3" s="228"/>
      <c r="O3" s="229"/>
      <c r="P3" s="98" t="s">
        <v>133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8" t="s">
        <v>118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9" t="s">
        <v>123</v>
      </c>
      <c r="B4" s="240"/>
      <c r="C4" s="232">
        <v>435114484</v>
      </c>
      <c r="D4" s="233"/>
      <c r="E4" s="233"/>
      <c r="F4" s="233"/>
      <c r="G4" s="233"/>
      <c r="H4" s="233"/>
      <c r="I4" s="234"/>
      <c r="J4" s="243" t="s">
        <v>117</v>
      </c>
      <c r="K4" s="244"/>
      <c r="L4" s="244"/>
      <c r="M4" s="244"/>
      <c r="N4" s="244"/>
      <c r="O4" s="245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1" t="s">
        <v>116</v>
      </c>
      <c r="B5" s="242"/>
      <c r="C5" s="235">
        <v>435521507</v>
      </c>
      <c r="D5" s="236"/>
      <c r="E5" s="236"/>
      <c r="F5" s="236"/>
      <c r="G5" s="236"/>
      <c r="H5" s="236"/>
      <c r="I5" s="237"/>
      <c r="J5" s="205">
        <v>35001</v>
      </c>
      <c r="K5" s="205"/>
      <c r="L5" s="205"/>
      <c r="M5" s="205"/>
      <c r="N5" s="205"/>
      <c r="O5" s="205"/>
      <c r="P5" s="174" t="s">
        <v>230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5" t="s">
        <v>134</v>
      </c>
      <c r="AF5" s="174"/>
      <c r="AG5" s="174"/>
      <c r="AH5" s="174"/>
      <c r="AI5" s="174"/>
      <c r="AJ5" s="174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6"/>
      <c r="C7" s="114" t="s">
        <v>200</v>
      </c>
      <c r="D7" s="115"/>
      <c r="E7" s="116" t="s">
        <v>201</v>
      </c>
      <c r="F7" s="117"/>
      <c r="G7" s="208">
        <v>515465604</v>
      </c>
      <c r="H7" s="208"/>
      <c r="I7" s="208"/>
      <c r="J7" s="208"/>
      <c r="K7" s="208"/>
      <c r="L7" s="208"/>
      <c r="M7" s="207" t="s">
        <v>228</v>
      </c>
      <c r="N7" s="208"/>
      <c r="O7" s="208"/>
      <c r="P7" s="179" t="s">
        <v>7</v>
      </c>
      <c r="Q7" s="180"/>
      <c r="R7" s="148" t="s">
        <v>210</v>
      </c>
      <c r="S7" s="149"/>
      <c r="T7" s="149"/>
      <c r="U7" s="149"/>
      <c r="V7" s="27" t="s">
        <v>8</v>
      </c>
      <c r="W7" s="138" t="s">
        <v>211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213</v>
      </c>
      <c r="AM7" s="60"/>
      <c r="AN7" s="60"/>
      <c r="AO7" s="60"/>
      <c r="AP7" s="60"/>
      <c r="AQ7" s="60"/>
      <c r="AR7" s="60"/>
      <c r="AS7" s="36" t="s">
        <v>10</v>
      </c>
      <c r="AT7" s="53">
        <v>52</v>
      </c>
    </row>
    <row r="8" spans="1:51" ht="18" customHeight="1">
      <c r="A8" s="74"/>
      <c r="B8" s="146"/>
      <c r="C8" s="118" t="s">
        <v>198</v>
      </c>
      <c r="D8" s="119"/>
      <c r="E8" s="120" t="s">
        <v>199</v>
      </c>
      <c r="F8" s="121"/>
      <c r="G8" s="208"/>
      <c r="H8" s="208"/>
      <c r="I8" s="208"/>
      <c r="J8" s="208"/>
      <c r="K8" s="208"/>
      <c r="L8" s="208"/>
      <c r="M8" s="208"/>
      <c r="N8" s="208"/>
      <c r="O8" s="208"/>
      <c r="P8" s="140" t="s">
        <v>212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214</v>
      </c>
      <c r="AL8" s="62"/>
      <c r="AM8" s="62"/>
      <c r="AN8" s="62"/>
      <c r="AO8" s="37" t="s">
        <v>11</v>
      </c>
      <c r="AP8" s="63" t="s">
        <v>215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209</v>
      </c>
      <c r="D9" s="115"/>
      <c r="E9" s="116" t="s">
        <v>208</v>
      </c>
      <c r="F9" s="117"/>
      <c r="G9" s="208">
        <v>520837049</v>
      </c>
      <c r="H9" s="208"/>
      <c r="I9" s="208"/>
      <c r="J9" s="208"/>
      <c r="K9" s="208"/>
      <c r="L9" s="208"/>
      <c r="M9" s="207" t="s">
        <v>229</v>
      </c>
      <c r="N9" s="208"/>
      <c r="O9" s="208"/>
      <c r="P9" s="179" t="s">
        <v>7</v>
      </c>
      <c r="Q9" s="180"/>
      <c r="R9" s="148" t="s">
        <v>225</v>
      </c>
      <c r="S9" s="149"/>
      <c r="T9" s="149"/>
      <c r="U9" s="149"/>
      <c r="V9" s="27" t="s">
        <v>8</v>
      </c>
      <c r="W9" s="138" t="s">
        <v>226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209"/>
      <c r="AK9" s="35" t="s">
        <v>125</v>
      </c>
      <c r="AL9" s="59" t="s">
        <v>218</v>
      </c>
      <c r="AM9" s="60"/>
      <c r="AN9" s="60"/>
      <c r="AO9" s="60"/>
      <c r="AP9" s="60"/>
      <c r="AQ9" s="60"/>
      <c r="AR9" s="60"/>
      <c r="AS9" s="36" t="s">
        <v>126</v>
      </c>
      <c r="AT9" s="54">
        <v>48</v>
      </c>
    </row>
    <row r="10" spans="1:51" ht="18" customHeight="1">
      <c r="A10" s="74"/>
      <c r="B10" s="146"/>
      <c r="C10" s="118" t="s">
        <v>206</v>
      </c>
      <c r="D10" s="119"/>
      <c r="E10" s="120" t="s">
        <v>207</v>
      </c>
      <c r="F10" s="121"/>
      <c r="G10" s="208"/>
      <c r="H10" s="208"/>
      <c r="I10" s="208"/>
      <c r="J10" s="208"/>
      <c r="K10" s="208"/>
      <c r="L10" s="208"/>
      <c r="M10" s="208"/>
      <c r="N10" s="208"/>
      <c r="O10" s="208"/>
      <c r="P10" s="156" t="s">
        <v>217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219</v>
      </c>
      <c r="AL10" s="62"/>
      <c r="AM10" s="62"/>
      <c r="AN10" s="62"/>
      <c r="AO10" s="37" t="s">
        <v>127</v>
      </c>
      <c r="AP10" s="63" t="s">
        <v>220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138</v>
      </c>
      <c r="D11" s="115"/>
      <c r="E11" s="116" t="s">
        <v>224</v>
      </c>
      <c r="F11" s="117"/>
      <c r="G11" s="208">
        <v>524820405</v>
      </c>
      <c r="H11" s="208"/>
      <c r="I11" s="208"/>
      <c r="J11" s="208"/>
      <c r="K11" s="208"/>
      <c r="L11" s="208"/>
      <c r="M11" s="208"/>
      <c r="N11" s="208"/>
      <c r="O11" s="208"/>
      <c r="P11" s="179" t="s">
        <v>7</v>
      </c>
      <c r="Q11" s="180"/>
      <c r="R11" s="148" t="s">
        <v>210</v>
      </c>
      <c r="S11" s="149"/>
      <c r="T11" s="149"/>
      <c r="U11" s="149"/>
      <c r="V11" s="27" t="s">
        <v>8</v>
      </c>
      <c r="W11" s="138" t="s">
        <v>227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209"/>
      <c r="AK11" s="35" t="s">
        <v>125</v>
      </c>
      <c r="AL11" s="59" t="s">
        <v>213</v>
      </c>
      <c r="AM11" s="60"/>
      <c r="AN11" s="60"/>
      <c r="AO11" s="60"/>
      <c r="AP11" s="60"/>
      <c r="AQ11" s="60"/>
      <c r="AR11" s="60"/>
      <c r="AS11" s="36" t="s">
        <v>126</v>
      </c>
      <c r="AT11" s="54">
        <v>43</v>
      </c>
    </row>
    <row r="12" spans="1:51" ht="18" customHeight="1">
      <c r="A12" s="74"/>
      <c r="B12" s="146"/>
      <c r="C12" s="118" t="s">
        <v>136</v>
      </c>
      <c r="D12" s="119"/>
      <c r="E12" s="120" t="s">
        <v>204</v>
      </c>
      <c r="F12" s="121"/>
      <c r="G12" s="208"/>
      <c r="H12" s="208"/>
      <c r="I12" s="208"/>
      <c r="J12" s="208"/>
      <c r="K12" s="208"/>
      <c r="L12" s="208"/>
      <c r="M12" s="208"/>
      <c r="N12" s="208"/>
      <c r="O12" s="208"/>
      <c r="P12" s="140" t="s">
        <v>221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222</v>
      </c>
      <c r="AL12" s="62"/>
      <c r="AM12" s="62"/>
      <c r="AN12" s="62"/>
      <c r="AO12" s="37" t="s">
        <v>127</v>
      </c>
      <c r="AP12" s="63" t="s">
        <v>223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4" t="s">
        <v>145</v>
      </c>
      <c r="D13" s="115"/>
      <c r="E13" s="116" t="s">
        <v>232</v>
      </c>
      <c r="F13" s="117"/>
      <c r="G13" s="213"/>
      <c r="H13" s="213"/>
      <c r="I13" s="213"/>
      <c r="J13" s="213"/>
      <c r="K13" s="213"/>
      <c r="L13" s="213"/>
      <c r="M13" s="213"/>
      <c r="N13" s="213"/>
      <c r="O13" s="213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6"/>
      <c r="C14" s="118" t="s">
        <v>144</v>
      </c>
      <c r="D14" s="119"/>
      <c r="E14" s="120" t="s">
        <v>231</v>
      </c>
      <c r="F14" s="121"/>
      <c r="G14" s="213"/>
      <c r="H14" s="213"/>
      <c r="I14" s="213"/>
      <c r="J14" s="213"/>
      <c r="K14" s="213"/>
      <c r="L14" s="213"/>
      <c r="M14" s="213"/>
      <c r="N14" s="213"/>
      <c r="O14" s="213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4" t="s">
        <v>98</v>
      </c>
      <c r="B15" s="146"/>
      <c r="C15" s="114" t="s">
        <v>200</v>
      </c>
      <c r="D15" s="115"/>
      <c r="E15" s="116" t="s">
        <v>201</v>
      </c>
      <c r="F15" s="117"/>
      <c r="G15" s="213"/>
      <c r="H15" s="213"/>
      <c r="I15" s="213"/>
      <c r="J15" s="213"/>
      <c r="K15" s="213"/>
      <c r="L15" s="213"/>
      <c r="M15" s="213"/>
      <c r="N15" s="213"/>
      <c r="O15" s="213"/>
      <c r="P15" s="179" t="s">
        <v>7</v>
      </c>
      <c r="Q15" s="180"/>
      <c r="R15" s="148" t="s">
        <v>210</v>
      </c>
      <c r="S15" s="149"/>
      <c r="T15" s="149"/>
      <c r="U15" s="149"/>
      <c r="V15" s="27" t="s">
        <v>8</v>
      </c>
      <c r="W15" s="138" t="s">
        <v>211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35" t="s">
        <v>125</v>
      </c>
      <c r="AL15" s="59" t="s">
        <v>213</v>
      </c>
      <c r="AM15" s="60"/>
      <c r="AN15" s="60"/>
      <c r="AO15" s="60"/>
      <c r="AP15" s="60"/>
      <c r="AQ15" s="60"/>
      <c r="AR15" s="60"/>
      <c r="AS15" s="36" t="s">
        <v>126</v>
      </c>
      <c r="AT15" s="54">
        <v>52</v>
      </c>
    </row>
    <row r="16" spans="1:51" ht="18" customHeight="1">
      <c r="A16" s="74"/>
      <c r="B16" s="146"/>
      <c r="C16" s="118" t="s">
        <v>198</v>
      </c>
      <c r="D16" s="119"/>
      <c r="E16" s="120" t="s">
        <v>199</v>
      </c>
      <c r="F16" s="121"/>
      <c r="G16" s="213"/>
      <c r="H16" s="213"/>
      <c r="I16" s="213"/>
      <c r="J16" s="213"/>
      <c r="K16" s="213"/>
      <c r="L16" s="213"/>
      <c r="M16" s="213"/>
      <c r="N16" s="213"/>
      <c r="O16" s="213"/>
      <c r="P16" s="140" t="s">
        <v>216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214</v>
      </c>
      <c r="AL16" s="62"/>
      <c r="AM16" s="62"/>
      <c r="AN16" s="62"/>
      <c r="AO16" s="37" t="s">
        <v>127</v>
      </c>
      <c r="AP16" s="63" t="s">
        <v>215</v>
      </c>
      <c r="AQ16" s="62"/>
      <c r="AR16" s="62"/>
      <c r="AS16" s="64"/>
      <c r="AT16" s="54"/>
    </row>
    <row r="17" spans="1:46">
      <c r="A17" s="74" t="s">
        <v>0</v>
      </c>
      <c r="B17" s="146"/>
      <c r="C17" s="198" t="s">
        <v>202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9" t="s">
        <v>203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23" t="s">
        <v>213</v>
      </c>
      <c r="D21" s="215"/>
      <c r="E21" s="215">
        <v>1121</v>
      </c>
      <c r="F21" s="215"/>
      <c r="G21" s="215">
        <v>5994</v>
      </c>
      <c r="H21" s="21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8"/>
      <c r="C22" s="224"/>
      <c r="D22" s="216"/>
      <c r="E22" s="216"/>
      <c r="F22" s="216"/>
      <c r="G22" s="216"/>
      <c r="H22" s="21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1" t="s">
        <v>130</v>
      </c>
      <c r="B23" s="144" t="s">
        <v>86</v>
      </c>
      <c r="C23" s="200" t="s">
        <v>105</v>
      </c>
      <c r="D23" s="201"/>
      <c r="E23" s="202" t="s">
        <v>106</v>
      </c>
      <c r="F23" s="203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46"/>
      <c r="C24" s="187" t="s">
        <v>103</v>
      </c>
      <c r="D24" s="188"/>
      <c r="E24" s="189" t="s">
        <v>104</v>
      </c>
      <c r="F24" s="190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4" t="s">
        <v>135</v>
      </c>
      <c r="C25" s="114" t="s">
        <v>138</v>
      </c>
      <c r="D25" s="115"/>
      <c r="E25" s="116" t="s">
        <v>139</v>
      </c>
      <c r="F25" s="117"/>
      <c r="G25" s="101">
        <v>6</v>
      </c>
      <c r="H25" s="102"/>
      <c r="I25" s="105" t="s">
        <v>188</v>
      </c>
      <c r="J25" s="106"/>
      <c r="K25" s="106"/>
      <c r="L25" s="102"/>
      <c r="M25" s="101">
        <v>521896601</v>
      </c>
      <c r="N25" s="106"/>
      <c r="O25" s="102"/>
      <c r="P25" s="101">
        <v>165</v>
      </c>
      <c r="Q25" s="106"/>
      <c r="R25" s="106"/>
      <c r="S25" s="106"/>
      <c r="T25" s="108"/>
      <c r="U25" s="1"/>
      <c r="V25" s="1"/>
      <c r="W25" s="1"/>
      <c r="X25" s="1"/>
      <c r="Y25" s="217">
        <v>15</v>
      </c>
      <c r="Z25" s="218"/>
      <c r="AA25" s="218"/>
      <c r="AB25" s="218"/>
      <c r="AC25" s="218"/>
      <c r="AD25" s="218"/>
      <c r="AE25" s="218"/>
      <c r="AF25" s="218"/>
      <c r="AG25" s="2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136</v>
      </c>
      <c r="D26" s="119"/>
      <c r="E26" s="120" t="s">
        <v>137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20"/>
      <c r="Z26" s="221"/>
      <c r="AA26" s="221"/>
      <c r="AB26" s="221"/>
      <c r="AC26" s="221"/>
      <c r="AD26" s="221"/>
      <c r="AE26" s="221"/>
      <c r="AF26" s="221"/>
      <c r="AG26" s="2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142</v>
      </c>
      <c r="D27" s="115"/>
      <c r="E27" s="116" t="s">
        <v>143</v>
      </c>
      <c r="F27" s="117"/>
      <c r="G27" s="101">
        <v>6</v>
      </c>
      <c r="H27" s="102"/>
      <c r="I27" s="105" t="s">
        <v>189</v>
      </c>
      <c r="J27" s="106"/>
      <c r="K27" s="106"/>
      <c r="L27" s="102"/>
      <c r="M27" s="101">
        <v>524426799</v>
      </c>
      <c r="N27" s="106"/>
      <c r="O27" s="102"/>
      <c r="P27" s="101">
        <v>166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140</v>
      </c>
      <c r="D28" s="119"/>
      <c r="E28" s="120" t="s">
        <v>141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145</v>
      </c>
      <c r="D29" s="115"/>
      <c r="E29" s="116" t="s">
        <v>139</v>
      </c>
      <c r="F29" s="117"/>
      <c r="G29" s="101">
        <v>6</v>
      </c>
      <c r="H29" s="102"/>
      <c r="I29" s="105" t="s">
        <v>190</v>
      </c>
      <c r="J29" s="106"/>
      <c r="K29" s="106"/>
      <c r="L29" s="102"/>
      <c r="M29" s="101">
        <v>523866008</v>
      </c>
      <c r="N29" s="106"/>
      <c r="O29" s="102"/>
      <c r="P29" s="101">
        <v>154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144</v>
      </c>
      <c r="D30" s="119"/>
      <c r="E30" s="120" t="s">
        <v>137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148</v>
      </c>
      <c r="D31" s="115"/>
      <c r="E31" s="116" t="s">
        <v>149</v>
      </c>
      <c r="F31" s="117"/>
      <c r="G31" s="101">
        <v>6</v>
      </c>
      <c r="H31" s="102"/>
      <c r="I31" s="101" t="s">
        <v>188</v>
      </c>
      <c r="J31" s="106"/>
      <c r="K31" s="106"/>
      <c r="L31" s="102"/>
      <c r="M31" s="101">
        <v>525455484</v>
      </c>
      <c r="N31" s="106"/>
      <c r="O31" s="102"/>
      <c r="P31" s="101">
        <v>155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146</v>
      </c>
      <c r="D32" s="119"/>
      <c r="E32" s="120" t="s">
        <v>147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152</v>
      </c>
      <c r="D33" s="115"/>
      <c r="E33" s="116" t="s">
        <v>153</v>
      </c>
      <c r="F33" s="117"/>
      <c r="G33" s="101">
        <v>6</v>
      </c>
      <c r="H33" s="102"/>
      <c r="I33" s="101" t="s">
        <v>190</v>
      </c>
      <c r="J33" s="106"/>
      <c r="K33" s="106"/>
      <c r="L33" s="102"/>
      <c r="M33" s="101">
        <v>521634395</v>
      </c>
      <c r="N33" s="106"/>
      <c r="O33" s="102"/>
      <c r="P33" s="101">
        <v>145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150</v>
      </c>
      <c r="D34" s="119"/>
      <c r="E34" s="120" t="s">
        <v>151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138</v>
      </c>
      <c r="D35" s="115"/>
      <c r="E35" s="116" t="s">
        <v>155</v>
      </c>
      <c r="F35" s="117"/>
      <c r="G35" s="101">
        <v>6</v>
      </c>
      <c r="H35" s="102"/>
      <c r="I35" s="210" t="s">
        <v>191</v>
      </c>
      <c r="J35" s="106"/>
      <c r="K35" s="106"/>
      <c r="L35" s="102"/>
      <c r="M35" s="101">
        <v>522918197</v>
      </c>
      <c r="N35" s="106"/>
      <c r="O35" s="102"/>
      <c r="P35" s="101">
        <v>159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136</v>
      </c>
      <c r="D36" s="119"/>
      <c r="E36" s="120" t="s">
        <v>154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158</v>
      </c>
      <c r="D37" s="115"/>
      <c r="E37" s="116" t="s">
        <v>159</v>
      </c>
      <c r="F37" s="117"/>
      <c r="G37" s="101">
        <v>6</v>
      </c>
      <c r="H37" s="102"/>
      <c r="I37" s="101" t="s">
        <v>190</v>
      </c>
      <c r="J37" s="106"/>
      <c r="K37" s="106"/>
      <c r="L37" s="102"/>
      <c r="M37" s="101">
        <v>523865926</v>
      </c>
      <c r="N37" s="106"/>
      <c r="O37" s="102"/>
      <c r="P37" s="101">
        <v>148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156</v>
      </c>
      <c r="D38" s="119"/>
      <c r="E38" s="120" t="s">
        <v>157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162</v>
      </c>
      <c r="D39" s="115"/>
      <c r="E39" s="116" t="s">
        <v>163</v>
      </c>
      <c r="F39" s="117"/>
      <c r="G39" s="101">
        <v>6</v>
      </c>
      <c r="H39" s="102"/>
      <c r="I39" s="101" t="s">
        <v>191</v>
      </c>
      <c r="J39" s="106"/>
      <c r="K39" s="106"/>
      <c r="L39" s="102"/>
      <c r="M39" s="101">
        <v>524380367</v>
      </c>
      <c r="N39" s="106"/>
      <c r="O39" s="102"/>
      <c r="P39" s="101">
        <v>159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160</v>
      </c>
      <c r="D40" s="119"/>
      <c r="E40" s="120" t="s">
        <v>161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166</v>
      </c>
      <c r="D41" s="115"/>
      <c r="E41" s="116" t="s">
        <v>167</v>
      </c>
      <c r="F41" s="117"/>
      <c r="G41" s="101">
        <v>6</v>
      </c>
      <c r="H41" s="102"/>
      <c r="I41" s="105" t="s">
        <v>192</v>
      </c>
      <c r="J41" s="106"/>
      <c r="K41" s="106"/>
      <c r="L41" s="102"/>
      <c r="M41" s="101">
        <v>524426751</v>
      </c>
      <c r="N41" s="106"/>
      <c r="O41" s="102"/>
      <c r="P41" s="101">
        <v>150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164</v>
      </c>
      <c r="D42" s="119"/>
      <c r="E42" s="120" t="s">
        <v>165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170</v>
      </c>
      <c r="D43" s="115"/>
      <c r="E43" s="116" t="s">
        <v>171</v>
      </c>
      <c r="F43" s="117"/>
      <c r="G43" s="101">
        <v>6</v>
      </c>
      <c r="H43" s="102"/>
      <c r="I43" s="105" t="s">
        <v>193</v>
      </c>
      <c r="J43" s="106"/>
      <c r="K43" s="106"/>
      <c r="L43" s="102"/>
      <c r="M43" s="101">
        <v>523865919</v>
      </c>
      <c r="N43" s="106"/>
      <c r="O43" s="102"/>
      <c r="P43" s="101">
        <v>147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168</v>
      </c>
      <c r="D44" s="119"/>
      <c r="E44" s="120" t="s">
        <v>169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174</v>
      </c>
      <c r="D45" s="115"/>
      <c r="E45" s="116" t="s">
        <v>175</v>
      </c>
      <c r="F45" s="117"/>
      <c r="G45" s="101">
        <v>6</v>
      </c>
      <c r="H45" s="102"/>
      <c r="I45" s="105" t="s">
        <v>194</v>
      </c>
      <c r="J45" s="106"/>
      <c r="K45" s="106"/>
      <c r="L45" s="102"/>
      <c r="M45" s="101">
        <v>526240904</v>
      </c>
      <c r="N45" s="106"/>
      <c r="O45" s="102"/>
      <c r="P45" s="101">
        <v>154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172</v>
      </c>
      <c r="D46" s="119"/>
      <c r="E46" s="120" t="s">
        <v>173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178</v>
      </c>
      <c r="D47" s="115"/>
      <c r="E47" s="116" t="s">
        <v>179</v>
      </c>
      <c r="F47" s="117"/>
      <c r="G47" s="101">
        <v>6</v>
      </c>
      <c r="H47" s="102"/>
      <c r="I47" s="101" t="s">
        <v>193</v>
      </c>
      <c r="J47" s="106"/>
      <c r="K47" s="106"/>
      <c r="L47" s="102"/>
      <c r="M47" s="101">
        <v>526411915</v>
      </c>
      <c r="N47" s="106"/>
      <c r="O47" s="102"/>
      <c r="P47" s="101">
        <v>164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 t="s">
        <v>176</v>
      </c>
      <c r="D48" s="195"/>
      <c r="E48" s="196" t="s">
        <v>177</v>
      </c>
      <c r="F48" s="197"/>
      <c r="G48" s="178"/>
      <c r="H48" s="191"/>
      <c r="I48" s="178"/>
      <c r="J48" s="136"/>
      <c r="K48" s="136"/>
      <c r="L48" s="191"/>
      <c r="M48" s="178"/>
      <c r="N48" s="136"/>
      <c r="O48" s="191"/>
      <c r="P48" s="178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182</v>
      </c>
      <c r="D49" s="78"/>
      <c r="E49" s="79" t="s">
        <v>183</v>
      </c>
      <c r="F49" s="80"/>
      <c r="G49" s="65">
        <v>6</v>
      </c>
      <c r="H49" s="67"/>
      <c r="I49" s="87" t="s">
        <v>195</v>
      </c>
      <c r="J49" s="66"/>
      <c r="K49" s="66"/>
      <c r="L49" s="67"/>
      <c r="M49" s="65">
        <v>525592059</v>
      </c>
      <c r="N49" s="66"/>
      <c r="O49" s="67"/>
      <c r="P49" s="65">
        <v>150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180</v>
      </c>
      <c r="D50" s="82"/>
      <c r="E50" s="83" t="s">
        <v>181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77" t="s">
        <v>186</v>
      </c>
      <c r="D51" s="78"/>
      <c r="E51" s="79" t="s">
        <v>187</v>
      </c>
      <c r="F51" s="80"/>
      <c r="G51" s="65">
        <v>6</v>
      </c>
      <c r="H51" s="67"/>
      <c r="I51" s="87" t="s">
        <v>196</v>
      </c>
      <c r="J51" s="66"/>
      <c r="K51" s="66"/>
      <c r="L51" s="67"/>
      <c r="M51" s="65">
        <v>525144722</v>
      </c>
      <c r="N51" s="66"/>
      <c r="O51" s="67"/>
      <c r="P51" s="65">
        <v>130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184</v>
      </c>
      <c r="D52" s="93"/>
      <c r="E52" s="94" t="s">
        <v>185</v>
      </c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197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6">
        <f>LEN(A55)</f>
        <v>70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男女混合</v>
      </c>
      <c r="I5" s="9">
        <f>入力!Y25</f>
        <v>15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35001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>
        <f>IF(入力!C5="","",入力!C5)</f>
        <v>435521507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真紀</v>
      </c>
      <c r="E17" s="13" t="str">
        <f>IF(入力!C9="","",入力!C9)</f>
        <v>アンザイ</v>
      </c>
      <c r="F17" s="13" t="str">
        <f>IF(入力!E9="","",入力!E9)</f>
        <v>マキ</v>
      </c>
      <c r="G17" s="13">
        <f>IF(入力!G9="","",入力!G9)</f>
        <v>520837049</v>
      </c>
      <c r="H17" s="13" t="str">
        <f>IF(入力!J9="","",入力!J9)</f>
        <v/>
      </c>
      <c r="I17" s="13" t="str">
        <f>IF(入力!M9="","",入力!M9)</f>
        <v>0463348</v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280</v>
      </c>
      <c r="S17" s="13" t="str">
        <f>IF(入力!W9="","",入力!W9)</f>
        <v>0803</v>
      </c>
      <c r="T17" s="13" t="str">
        <f>IF(入力!P10="","",入力!P10)</f>
        <v>千葉県東金市日吉台1-8-6</v>
      </c>
      <c r="U17" s="13" t="str">
        <f>IF(入力!AL9="","",入力!AL9)</f>
        <v>080</v>
      </c>
      <c r="V17" s="13" t="str">
        <f>IF(入力!AK10="","",入力!AK10)</f>
        <v>7225</v>
      </c>
      <c r="W17" s="13" t="str">
        <f>IF(入力!AP10="","",入力!AP10)</f>
        <v>3503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石田</v>
      </c>
      <c r="D20" s="13" t="str">
        <f>IF(入力!E12="","",入力!E12)</f>
        <v>さゆり</v>
      </c>
      <c r="E20" s="13" t="str">
        <f>IF(入力!C11="","",入力!C11)</f>
        <v>イシダ</v>
      </c>
      <c r="F20" s="13" t="str">
        <f>IF(入力!E11="","",入力!E11)</f>
        <v>サユリ</v>
      </c>
      <c r="G20" s="13">
        <f>IF(入力!G11="","",入力!G11)</f>
        <v>524820405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0063</v>
      </c>
      <c r="T20" s="13" t="str">
        <f>IF(入力!P12="","",入力!P12)</f>
        <v>千葉県東金市堀上657-1</v>
      </c>
      <c r="U20" s="13" t="str">
        <f>IF(入力!AL11="","",入力!AL11)</f>
        <v>090</v>
      </c>
      <c r="V20" s="13" t="str">
        <f>IF(入力!AK12="","",入力!AK12)</f>
        <v>5547</v>
      </c>
      <c r="W20" s="13" t="str">
        <f>IF(入力!AP12="","",入力!AP12)</f>
        <v>2114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090</v>
      </c>
      <c r="V22" s="13" t="str">
        <f>IF(入力!AK16="","",入力!AK16)</f>
        <v>1121</v>
      </c>
      <c r="W22" s="13" t="str">
        <f>IF(入力!AP16="","",入力!AP16)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牟田口</v>
      </c>
      <c r="D23" s="13" t="str">
        <f>IF(入力!$E$14="","",入力!$E$14)</f>
        <v>日路美</v>
      </c>
      <c r="E23" s="13" t="str">
        <f>IF(入力!$C$13="","",入力!$C$13)</f>
        <v>ムタグチ</v>
      </c>
      <c r="F23" s="13" t="str">
        <f>IF(入力!$E$13="","",入力!$E$13)</f>
        <v>ヒロミ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石田</v>
      </c>
      <c r="D24" s="51" t="str">
        <f>VLOOKUP($B$51,$A$53:$F$352,4)</f>
        <v>大翔</v>
      </c>
      <c r="E24" s="51" t="str">
        <f>VLOOKUP($B$51,$A$53:$F$352,5)</f>
        <v>イシダ</v>
      </c>
      <c r="F24" s="51" t="str">
        <f>VLOOKUP($B$51,$A$53:$F$352,6)</f>
        <v>ヒロト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石田</v>
      </c>
      <c r="D53" s="13" t="str">
        <f>IF(入力!E26="","",入力!E26)</f>
        <v>大翔</v>
      </c>
      <c r="E53" s="13" t="str">
        <f>IF(入力!C25="","",入力!C25)</f>
        <v>イシダ</v>
      </c>
      <c r="F53" s="13" t="str">
        <f>IF(入力!E25="","",入力!E25)</f>
        <v>ヒロト</v>
      </c>
      <c r="G53" s="13">
        <f>IF(入力!M25="","",入力!M25)</f>
        <v>521896601</v>
      </c>
      <c r="H53" s="13" t="str">
        <f>IF(入力!I25="","",入力!I25)</f>
        <v>東金市立鴇嶺小学校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石川</v>
      </c>
      <c r="D54" s="13" t="str">
        <f>IF(入力!E28="","",入力!E28)</f>
        <v>榎真</v>
      </c>
      <c r="E54" s="13" t="str">
        <f>IF(入力!C27="","",入力!C27)</f>
        <v>イシカワ</v>
      </c>
      <c r="F54" s="13" t="str">
        <f>IF(入力!E27="","",入力!E27)</f>
        <v>エマ</v>
      </c>
      <c r="G54" s="13">
        <f>IF(入力!M27="","",入力!M27)</f>
        <v>524426799</v>
      </c>
      <c r="H54" s="13" t="str">
        <f>IF(入力!I27="","",入力!I27)</f>
        <v>東金市立城西小学校</v>
      </c>
      <c r="I54" s="13">
        <f>IF(入力!G27="","",入力!G27)</f>
        <v>6</v>
      </c>
      <c r="J54" s="13">
        <f>IF(入力!P27="","",入力!P27)</f>
        <v>166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牟田口</v>
      </c>
      <c r="D55" s="13" t="str">
        <f>IF(入力!E30="","",入力!E30)</f>
        <v>大翔</v>
      </c>
      <c r="E55" s="13" t="str">
        <f>IF(入力!C29="","",入力!C29)</f>
        <v>ムタグチ</v>
      </c>
      <c r="F55" s="13" t="str">
        <f>IF(入力!E29="","",入力!E29)</f>
        <v>ヒロト</v>
      </c>
      <c r="G55" s="13">
        <f>IF(入力!M29="","",入力!M29)</f>
        <v>523866008</v>
      </c>
      <c r="H55" s="13" t="str">
        <f>IF(入力!I29="","",入力!I29)</f>
        <v>大網白里市立大網小学校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櫻井</v>
      </c>
      <c r="D56" s="13" t="str">
        <f>IF(入力!E32="","",入力!E32)</f>
        <v>敬幸</v>
      </c>
      <c r="E56" s="13" t="str">
        <f>IF(入力!C31="","",入力!C31)</f>
        <v>サクライ</v>
      </c>
      <c r="F56" s="13" t="str">
        <f>IF(入力!E31="","",入力!E31)</f>
        <v>タカユキ</v>
      </c>
      <c r="G56" s="13">
        <f>IF(入力!M31="","",入力!M31)</f>
        <v>525455484</v>
      </c>
      <c r="H56" s="13" t="str">
        <f>IF(入力!I31="","",入力!I31)</f>
        <v>東金市立鴇嶺小学校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椎名</v>
      </c>
      <c r="D57" s="13" t="str">
        <f>IF(入力!E34="","",入力!E34)</f>
        <v>栞</v>
      </c>
      <c r="E57" s="13" t="str">
        <f>IF(入力!C33="","",入力!C33)</f>
        <v>シイナ</v>
      </c>
      <c r="F57" s="13" t="str">
        <f>IF(入力!E33="","",入力!E33)</f>
        <v>シオリ</v>
      </c>
      <c r="G57" s="13">
        <f>IF(入力!M33="","",入力!M33)</f>
        <v>521634395</v>
      </c>
      <c r="H57" s="13" t="str">
        <f>IF(入力!I33="","",入力!I33)</f>
        <v>大網白里市立大網小学校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石田</v>
      </c>
      <c r="D58" s="13" t="str">
        <f>IF(入力!E36="","",入力!E36)</f>
        <v>璃々菜</v>
      </c>
      <c r="E58" s="13" t="str">
        <f>IF(入力!C35="","",入力!C35)</f>
        <v>イシダ</v>
      </c>
      <c r="F58" s="13" t="str">
        <f>IF(入力!E35="","",入力!E35)</f>
        <v>リリナ</v>
      </c>
      <c r="G58" s="13">
        <f>IF(入力!M35="","",入力!M35)</f>
        <v>522918197</v>
      </c>
      <c r="H58" s="13" t="str">
        <f>IF(入力!I35="","",入力!I35)</f>
        <v>大網白里市立大網東小学校</v>
      </c>
      <c r="I58" s="13">
        <f>IF(入力!G35="","",入力!G35)</f>
        <v>6</v>
      </c>
      <c r="J58" s="13">
        <f>IF(入力!P35="","",入力!P35)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瑠</v>
      </c>
      <c r="E59" s="13" t="str">
        <f>IF(入力!C37="","",入力!C37)</f>
        <v>スズキ</v>
      </c>
      <c r="F59" s="13" t="str">
        <f>IF(入力!E37="","",入力!E37)</f>
        <v>ルイ</v>
      </c>
      <c r="G59" s="13">
        <f>IF(入力!M37="","",入力!M37)</f>
        <v>523865926</v>
      </c>
      <c r="H59" s="13" t="str">
        <f>IF(入力!I37="","",入力!I37)</f>
        <v>大網白里市立大網小学校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岡﨑</v>
      </c>
      <c r="D60" s="13" t="str">
        <f>IF(入力!E40="","",入力!E40)</f>
        <v>ななみ</v>
      </c>
      <c r="E60" s="13" t="str">
        <f>IF(入力!C39="","",入力!C39)</f>
        <v>オカザキ</v>
      </c>
      <c r="F60" s="13" t="str">
        <f>IF(入力!E39="","",入力!E39)</f>
        <v>ナナミ</v>
      </c>
      <c r="G60" s="13">
        <f>IF(入力!M39="","",入力!M39)</f>
        <v>524380367</v>
      </c>
      <c r="H60" s="13" t="str">
        <f>IF(入力!I39="","",入力!I39)</f>
        <v>大網白里市立大網東小学校</v>
      </c>
      <c r="I60" s="13">
        <f>IF(入力!G39="","",入力!G39)</f>
        <v>6</v>
      </c>
      <c r="J60" s="13">
        <f>IF(入力!P39="","",入力!P39)</f>
        <v>159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阿部</v>
      </c>
      <c r="D61" s="13" t="str">
        <f>IF(入力!E42="","",入力!E42)</f>
        <v>結愛</v>
      </c>
      <c r="E61" s="13" t="str">
        <f>IF(入力!C41="","",入力!C41)</f>
        <v>アベ</v>
      </c>
      <c r="F61" s="13" t="str">
        <f>IF(入力!E41="","",入力!E41)</f>
        <v>ユア</v>
      </c>
      <c r="G61" s="13">
        <f>IF(入力!M41="","",入力!M41)</f>
        <v>524426751</v>
      </c>
      <c r="H61" s="13" t="str">
        <f>IF(入力!I41="","",入力!I41)</f>
        <v>山武市立日向小学校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新沼</v>
      </c>
      <c r="D62" s="13" t="str">
        <f>IF(入力!E44="","",入力!E44)</f>
        <v>美月</v>
      </c>
      <c r="E62" s="13" t="str">
        <f>IF(入力!C43="","",入力!C43)</f>
        <v>ニイヌマ</v>
      </c>
      <c r="F62" s="13" t="str">
        <f>IF(入力!E43="","",入力!E43)</f>
        <v>ミヅキ</v>
      </c>
      <c r="G62" s="13">
        <f>IF(入力!M43="","",入力!M43)</f>
        <v>523865919</v>
      </c>
      <c r="H62" s="13" t="str">
        <f>IF(入力!I43="","",入力!I43)</f>
        <v>山武市立睦岡小学校</v>
      </c>
      <c r="I62" s="13">
        <f>IF(入力!G43="","",入力!G43)</f>
        <v>6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伊藤</v>
      </c>
      <c r="D63" s="13" t="str">
        <f>IF(入力!E46="","",入力!E46)</f>
        <v>叶音</v>
      </c>
      <c r="E63" s="13" t="str">
        <f>IF(入力!C45="","",入力!C45)</f>
        <v>イトウ</v>
      </c>
      <c r="F63" s="13" t="str">
        <f>IF(入力!E45="","",入力!E45)</f>
        <v>カノン</v>
      </c>
      <c r="G63" s="13">
        <f>IF(入力!M45="","",入力!M45)</f>
        <v>526240904</v>
      </c>
      <c r="H63" s="13" t="str">
        <f>IF(入力!I45="","",入力!I45)</f>
        <v>山武市立蓮沼小学校</v>
      </c>
      <c r="I63" s="13">
        <f>IF(入力!G45="","",入力!G45)</f>
        <v>6</v>
      </c>
      <c r="J63" s="13">
        <f>IF(入力!P45="","",入力!P45)</f>
        <v>154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川野</v>
      </c>
      <c r="D64" s="13" t="str">
        <f>IF(入力!E48="","",入力!E48)</f>
        <v>葉奈</v>
      </c>
      <c r="E64" s="13" t="str">
        <f>IF(入力!C47="","",入力!C47)</f>
        <v>カワノ</v>
      </c>
      <c r="F64" s="13" t="str">
        <f>IF(入力!E47="","",入力!E47)</f>
        <v>ハナ</v>
      </c>
      <c r="G64" s="13">
        <f>IF(入力!M47="","",入力!M47)</f>
        <v>526411915</v>
      </c>
      <c r="H64" s="13" t="str">
        <f>IF(入力!I47="","",入力!I47)</f>
        <v>山武市立睦岡小学校</v>
      </c>
      <c r="I64" s="13">
        <f>IF(入力!G47="","",入力!G47)</f>
        <v>6</v>
      </c>
      <c r="J64" s="13">
        <f>IF(入力!P47="","",入力!P47)</f>
        <v>164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山口</v>
      </c>
      <c r="D65" s="13" t="str">
        <f>IF(入力!E50="","",入力!E50)</f>
        <v>咲來</v>
      </c>
      <c r="E65" s="13" t="str">
        <f>IF(入力!C49="","",入力!C49)</f>
        <v>ヤマグチ</v>
      </c>
      <c r="F65" s="13" t="str">
        <f>IF(入力!E49="","",入力!E49)</f>
        <v>サラ</v>
      </c>
      <c r="G65" s="13">
        <f>IF(入力!M49="","",入力!M49)</f>
        <v>525592059</v>
      </c>
      <c r="H65" s="13" t="str">
        <f>IF(入力!I49="","",入力!I49)</f>
        <v>山武市立南郷小学校</v>
      </c>
      <c r="I65" s="13">
        <f>IF(入力!G49="","",入力!G49)</f>
        <v>6</v>
      </c>
      <c r="J65" s="13">
        <f>IF(入力!P49="","",入力!P49)</f>
        <v>150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山澤</v>
      </c>
      <c r="D66" s="13" t="str">
        <f>IF(入力!E52="","",入力!E52)</f>
        <v>菜乃葉</v>
      </c>
      <c r="E66" s="13" t="str">
        <f>IF(入力!C51="","",入力!C51)</f>
        <v>ヤマザワ</v>
      </c>
      <c r="F66" s="13" t="str">
        <f>IF(入力!E51="","",入力!E51)</f>
        <v>ナノハ</v>
      </c>
      <c r="G66" s="13">
        <f>IF(入力!M51="","",入力!M51)</f>
        <v>525144722</v>
      </c>
      <c r="H66" s="13" t="str">
        <f>IF(入力!I51="","",入力!I51)</f>
        <v>東金市立正気小学校</v>
      </c>
      <c r="I66" s="13">
        <f>IF(入力!G51="","",入力!G51)</f>
        <v>6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祐子 石田</cp:lastModifiedBy>
  <cp:lastPrinted>2025-08-25T15:02:44Z</cp:lastPrinted>
  <dcterms:created xsi:type="dcterms:W3CDTF">2014-04-05T09:56:00Z</dcterms:created>
  <dcterms:modified xsi:type="dcterms:W3CDTF">2025-08-25T15:21:09Z</dcterms:modified>
</cp:coreProperties>
</file>