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C:\Users\endo\Desktop\2026関東\"/>
    </mc:Choice>
  </mc:AlternateContent>
  <xr:revisionPtr revIDLastSave="0" documentId="13_ncr:1_{7A487420-B306-4617-B32F-0E69D9764425}" xr6:coauthVersionLast="47" xr6:coauthVersionMax="47" xr10:uidLastSave="{00000000-0000-0000-0000-000000000000}"/>
  <workbookProtection workbookAlgorithmName="SHA-512" workbookHashValue="emm9JLXEKSAncXWfsIcqtCouuv/+/bNkJgooyvtDVOzkxnST5Sd12usZvsrKLPf/dbKgSXnYIHCz/ycPCIFGNg==" workbookSaltValue="AQ7PWv/cL9t4HamVpjEasg==" workbookSpinCount="100000" lockStructure="1"/>
  <bookViews>
    <workbookView xWindow="-120" yWindow="-120" windowWidth="20730" windowHeight="11160" xr2:uid="{00000000-000D-0000-FFFF-FFFF00000000}"/>
  </bookViews>
  <sheets>
    <sheet name="入力" sheetId="8" r:id="rId1"/>
    <sheet name="データ※禁入力" sheetId="7" r:id="rId2"/>
  </sheets>
  <definedNames>
    <definedName name="_xlnm.Print_Area" localSheetId="0">入力!$A$1:$AT$57</definedName>
    <definedName name="カテゴリー">入力!$AV$2:$AV$5</definedName>
    <definedName name="女子">入力!$AW$3:$AY$3</definedName>
    <definedName name="女子B">入力!$AW$4:$AY$4</definedName>
    <definedName name="女子支部">入力!$AW$3:$AY$3</definedName>
    <definedName name="男子">入力!$AW$2:$AX$2</definedName>
    <definedName name="男子支部">入力!$AW$2:$AX$2</definedName>
    <definedName name="男女混合">入力!$AW$5</definedName>
  </definedNames>
  <calcPr calcId="181029"/>
</workbook>
</file>

<file path=xl/calcChain.xml><?xml version="1.0" encoding="utf-8"?>
<calcChain xmlns="http://schemas.openxmlformats.org/spreadsheetml/2006/main">
  <c r="W18" i="7" l="1"/>
  <c r="W17" i="7"/>
  <c r="V18" i="7"/>
  <c r="V17" i="7"/>
  <c r="U18" i="7"/>
  <c r="U17" i="7"/>
  <c r="T18" i="7"/>
  <c r="T17" i="7"/>
  <c r="S18" i="7"/>
  <c r="R18" i="7"/>
  <c r="R17" i="7"/>
  <c r="L18" i="7"/>
  <c r="I18" i="7"/>
  <c r="H18" i="7"/>
  <c r="H17" i="7"/>
  <c r="G18" i="7"/>
  <c r="G17" i="7"/>
  <c r="F18" i="7"/>
  <c r="E18" i="7"/>
  <c r="D18" i="7"/>
  <c r="C18" i="7"/>
  <c r="F57" i="7" l="1"/>
  <c r="B51" i="7"/>
  <c r="E57" i="7"/>
  <c r="D57" i="7"/>
  <c r="C57" i="7"/>
  <c r="B53" i="7"/>
  <c r="C21" i="8"/>
  <c r="C19" i="8"/>
  <c r="J68" i="7"/>
  <c r="I68" i="7"/>
  <c r="H67" i="7"/>
  <c r="B67" i="7"/>
  <c r="J66" i="7"/>
  <c r="I66" i="7"/>
  <c r="H66" i="7"/>
  <c r="G66" i="7"/>
  <c r="F66" i="7"/>
  <c r="E66" i="7"/>
  <c r="D66" i="7"/>
  <c r="C66" i="7"/>
  <c r="B66" i="7"/>
  <c r="J67" i="7"/>
  <c r="I67" i="7"/>
  <c r="H80" i="7"/>
  <c r="B80" i="7"/>
  <c r="J65" i="7"/>
  <c r="I65" i="7"/>
  <c r="H65" i="7"/>
  <c r="G65" i="7"/>
  <c r="F65" i="7"/>
  <c r="E65" i="7"/>
  <c r="D65" i="7"/>
  <c r="C65" i="7"/>
  <c r="B65" i="7"/>
  <c r="J80" i="7"/>
  <c r="I80" i="7"/>
  <c r="H79" i="7"/>
  <c r="B79" i="7"/>
  <c r="J64" i="7"/>
  <c r="I64" i="7"/>
  <c r="H64" i="7"/>
  <c r="G64" i="7"/>
  <c r="F64" i="7"/>
  <c r="E64" i="7"/>
  <c r="D64" i="7"/>
  <c r="C64" i="7"/>
  <c r="B64" i="7"/>
  <c r="J79" i="7"/>
  <c r="I79" i="7"/>
  <c r="H78" i="7"/>
  <c r="B78" i="7"/>
  <c r="J63" i="7"/>
  <c r="I63" i="7"/>
  <c r="H63" i="7"/>
  <c r="G63" i="7"/>
  <c r="F63" i="7"/>
  <c r="E63" i="7"/>
  <c r="D63" i="7"/>
  <c r="C63" i="7"/>
  <c r="B63" i="7"/>
  <c r="J78" i="7"/>
  <c r="I78" i="7"/>
  <c r="H77" i="7"/>
  <c r="B77" i="7"/>
  <c r="J62" i="7"/>
  <c r="I62" i="7"/>
  <c r="H62" i="7"/>
  <c r="G62" i="7"/>
  <c r="F62" i="7"/>
  <c r="E62" i="7"/>
  <c r="D62" i="7"/>
  <c r="C62" i="7"/>
  <c r="B62" i="7"/>
  <c r="J77" i="7"/>
  <c r="I77" i="7"/>
  <c r="H76" i="7"/>
  <c r="B76" i="7"/>
  <c r="J61" i="7"/>
  <c r="I61" i="7"/>
  <c r="H61" i="7"/>
  <c r="G61" i="7"/>
  <c r="F61" i="7"/>
  <c r="E61" i="7"/>
  <c r="D61" i="7"/>
  <c r="C61" i="7"/>
  <c r="B61" i="7"/>
  <c r="J76" i="7"/>
  <c r="I76" i="7"/>
  <c r="H75" i="7"/>
  <c r="B75" i="7"/>
  <c r="J60" i="7"/>
  <c r="I60" i="7"/>
  <c r="H60" i="7"/>
  <c r="G60" i="7"/>
  <c r="F60" i="7"/>
  <c r="E60" i="7"/>
  <c r="D60" i="7"/>
  <c r="C60" i="7"/>
  <c r="B60" i="7"/>
  <c r="J75" i="7"/>
  <c r="I75" i="7"/>
  <c r="H74" i="7"/>
  <c r="B74" i="7"/>
  <c r="J59" i="7"/>
  <c r="I59" i="7"/>
  <c r="H59" i="7"/>
  <c r="G59" i="7"/>
  <c r="F59" i="7"/>
  <c r="E59" i="7"/>
  <c r="D59" i="7"/>
  <c r="C59" i="7"/>
  <c r="B59" i="7"/>
  <c r="J74" i="7"/>
  <c r="I74" i="7"/>
  <c r="H73" i="7"/>
  <c r="B73" i="7"/>
  <c r="J58" i="7"/>
  <c r="I58" i="7"/>
  <c r="H58" i="7"/>
  <c r="G58" i="7"/>
  <c r="F58" i="7"/>
  <c r="E58" i="7"/>
  <c r="D58" i="7"/>
  <c r="C58" i="7"/>
  <c r="B58" i="7"/>
  <c r="J73" i="7"/>
  <c r="I73" i="7"/>
  <c r="H72" i="7"/>
  <c r="B72" i="7"/>
  <c r="J57" i="7"/>
  <c r="I57" i="7"/>
  <c r="H57" i="7"/>
  <c r="G57" i="7"/>
  <c r="B57" i="7"/>
  <c r="J72" i="7"/>
  <c r="I72" i="7"/>
  <c r="H71" i="7"/>
  <c r="B71" i="7"/>
  <c r="J56" i="7"/>
  <c r="I56" i="7"/>
  <c r="H56" i="7"/>
  <c r="G56" i="7"/>
  <c r="F56" i="7"/>
  <c r="E56" i="7"/>
  <c r="D56" i="7"/>
  <c r="C56" i="7"/>
  <c r="B56" i="7"/>
  <c r="J71" i="7"/>
  <c r="I71" i="7"/>
  <c r="H70" i="7"/>
  <c r="B70" i="7"/>
  <c r="J55" i="7"/>
  <c r="I55" i="7"/>
  <c r="H55" i="7"/>
  <c r="G55" i="7"/>
  <c r="F55" i="7"/>
  <c r="E55" i="7"/>
  <c r="D55" i="7"/>
  <c r="C55" i="7"/>
  <c r="B55" i="7"/>
  <c r="J70" i="7"/>
  <c r="I70" i="7"/>
  <c r="H69" i="7"/>
  <c r="B69" i="7"/>
  <c r="J54" i="7"/>
  <c r="I54" i="7"/>
  <c r="H54" i="7"/>
  <c r="G54" i="7"/>
  <c r="F54" i="7"/>
  <c r="E54" i="7"/>
  <c r="D54" i="7"/>
  <c r="C54" i="7"/>
  <c r="B54" i="7"/>
  <c r="J69" i="7"/>
  <c r="I69" i="7"/>
  <c r="H68" i="7"/>
  <c r="B68" i="7"/>
  <c r="G53" i="7"/>
  <c r="J53" i="7"/>
  <c r="I53" i="7"/>
  <c r="H53" i="7"/>
  <c r="F53" i="7"/>
  <c r="E53" i="7"/>
  <c r="D53" i="7"/>
  <c r="C53" i="7"/>
  <c r="U22" i="7"/>
  <c r="S22" i="7"/>
  <c r="R22" i="7"/>
  <c r="W22" i="7"/>
  <c r="V22" i="7"/>
  <c r="T22" i="7"/>
  <c r="P22" i="7"/>
  <c r="O22" i="7"/>
  <c r="N22" i="7"/>
  <c r="L22" i="7"/>
  <c r="F22" i="7"/>
  <c r="E22" i="7"/>
  <c r="D22" i="7"/>
  <c r="C22" i="7"/>
  <c r="W20" i="7"/>
  <c r="V20" i="7"/>
  <c r="U20" i="7"/>
  <c r="T20" i="7"/>
  <c r="S20" i="7"/>
  <c r="R20" i="7"/>
  <c r="L20" i="7"/>
  <c r="I20" i="7"/>
  <c r="H20" i="7"/>
  <c r="G20" i="7"/>
  <c r="F20" i="7"/>
  <c r="E20" i="7"/>
  <c r="D20" i="7"/>
  <c r="C20" i="7"/>
  <c r="F23" i="7"/>
  <c r="E23" i="7"/>
  <c r="D23" i="7"/>
  <c r="C23" i="7"/>
  <c r="I23" i="7"/>
  <c r="H23" i="7"/>
  <c r="G23" i="7"/>
  <c r="W21" i="7"/>
  <c r="V21" i="7"/>
  <c r="U21" i="7"/>
  <c r="T21" i="7"/>
  <c r="S21" i="7"/>
  <c r="R21" i="7"/>
  <c r="L21" i="7"/>
  <c r="I21" i="7"/>
  <c r="H21" i="7"/>
  <c r="G21" i="7"/>
  <c r="S17" i="7"/>
  <c r="L17" i="7"/>
  <c r="I17" i="7"/>
  <c r="F17" i="7"/>
  <c r="E17" i="7"/>
  <c r="D17" i="7"/>
  <c r="C17" i="7"/>
  <c r="H24" i="7"/>
  <c r="G24" i="7"/>
  <c r="T16" i="7"/>
  <c r="S16" i="7"/>
  <c r="R16" i="7"/>
  <c r="W16" i="7"/>
  <c r="V16" i="7"/>
  <c r="U16" i="7"/>
  <c r="L16" i="7"/>
  <c r="I16" i="7"/>
  <c r="H16" i="7"/>
  <c r="G16" i="7"/>
  <c r="F16" i="7"/>
  <c r="E16" i="7"/>
  <c r="D16" i="7"/>
  <c r="C16" i="7"/>
  <c r="S7" i="7"/>
  <c r="R7" i="7"/>
  <c r="U7" i="7"/>
  <c r="V7" i="7"/>
  <c r="E7" i="7"/>
  <c r="D7" i="7"/>
  <c r="C7" i="7"/>
  <c r="B7" i="7"/>
  <c r="A7" i="7"/>
  <c r="H5" i="7"/>
  <c r="I5" i="7"/>
  <c r="V57" i="8"/>
  <c r="AY4" i="8"/>
  <c r="AX4" i="8"/>
  <c r="AW4" i="8"/>
  <c r="A54" i="7"/>
  <c r="A55" i="7" s="1"/>
  <c r="A56" i="7" s="1"/>
  <c r="A57" i="7" s="1"/>
  <c r="A58" i="7" s="1"/>
  <c r="A59" i="7" s="1"/>
  <c r="A60" i="7" s="1"/>
  <c r="A61" i="7" s="1"/>
  <c r="A62" i="7" s="1"/>
  <c r="A63" i="7" s="1"/>
  <c r="A64" i="7" s="1"/>
  <c r="A65" i="7" s="1"/>
  <c r="A66" i="7" s="1"/>
  <c r="A67" i="7" s="1"/>
  <c r="A68" i="7" s="1"/>
  <c r="A69" i="7" s="1"/>
  <c r="A70" i="7" s="1"/>
  <c r="A71" i="7" s="1"/>
  <c r="A72" i="7" s="1"/>
  <c r="A73" i="7" s="1"/>
  <c r="A74" i="7" s="1"/>
  <c r="A75" i="7" s="1"/>
  <c r="A76" i="7" s="1"/>
  <c r="A77" i="7" s="1"/>
  <c r="A78" i="7" s="1"/>
  <c r="A79" i="7" s="1"/>
  <c r="A80" i="7" s="1"/>
  <c r="A81" i="7" s="1"/>
  <c r="A82" i="7" s="1"/>
  <c r="A83" i="7" s="1"/>
  <c r="A84" i="7" s="1"/>
  <c r="A85" i="7" s="1"/>
  <c r="A86" i="7" s="1"/>
  <c r="A87" i="7" s="1"/>
  <c r="A88" i="7" s="1"/>
  <c r="A89" i="7" s="1"/>
  <c r="A90" i="7" s="1"/>
  <c r="A91" i="7" s="1"/>
  <c r="A92" i="7" s="1"/>
  <c r="A93" i="7" s="1"/>
  <c r="A94" i="7" s="1"/>
  <c r="A95" i="7" s="1"/>
  <c r="A96" i="7" s="1"/>
  <c r="A97" i="7" s="1"/>
  <c r="A98" i="7" s="1"/>
  <c r="A99" i="7" s="1"/>
  <c r="A100" i="7" s="1"/>
  <c r="A101" i="7" s="1"/>
  <c r="A102" i="7" s="1"/>
  <c r="A103" i="7" s="1"/>
  <c r="A104" i="7" s="1"/>
  <c r="A105" i="7" s="1"/>
  <c r="A106" i="7" s="1"/>
  <c r="A107" i="7" s="1"/>
  <c r="A108" i="7" s="1"/>
  <c r="A109" i="7" s="1"/>
  <c r="A110" i="7" s="1"/>
  <c r="A111" i="7" s="1"/>
  <c r="A112" i="7" s="1"/>
  <c r="A113" i="7" s="1"/>
  <c r="A114" i="7" s="1"/>
  <c r="A115" i="7" s="1"/>
  <c r="A116" i="7" s="1"/>
  <c r="A117" i="7" s="1"/>
  <c r="A118" i="7" s="1"/>
  <c r="A119" i="7" s="1"/>
  <c r="A120" i="7" s="1"/>
  <c r="A121" i="7" s="1"/>
  <c r="A122" i="7" s="1"/>
  <c r="A123" i="7" s="1"/>
  <c r="A124" i="7" s="1"/>
  <c r="A125" i="7" s="1"/>
  <c r="A126" i="7" s="1"/>
  <c r="A127" i="7" s="1"/>
  <c r="A128" i="7" s="1"/>
  <c r="A129" i="7" s="1"/>
  <c r="A130" i="7" s="1"/>
  <c r="A131" i="7" s="1"/>
  <c r="A132" i="7" s="1"/>
  <c r="A133" i="7" s="1"/>
  <c r="A134" i="7" s="1"/>
  <c r="A135" i="7" s="1"/>
  <c r="A136" i="7" s="1"/>
  <c r="A137" i="7" s="1"/>
  <c r="A138" i="7" s="1"/>
  <c r="A139" i="7" s="1"/>
  <c r="A140" i="7" s="1"/>
  <c r="A141" i="7" s="1"/>
  <c r="A142" i="7" s="1"/>
  <c r="A143" i="7" s="1"/>
  <c r="A144" i="7" s="1"/>
  <c r="A145" i="7" s="1"/>
  <c r="A146" i="7" s="1"/>
  <c r="A147" i="7" s="1"/>
  <c r="A148" i="7" s="1"/>
  <c r="A149" i="7" s="1"/>
  <c r="A150" i="7" s="1"/>
  <c r="A151" i="7" s="1"/>
  <c r="A152" i="7" s="1"/>
  <c r="A153" i="7" s="1"/>
  <c r="A154" i="7" s="1"/>
  <c r="A155" i="7" s="1"/>
  <c r="A156" i="7" s="1"/>
  <c r="A157" i="7" s="1"/>
  <c r="A158" i="7" s="1"/>
  <c r="A159" i="7" s="1"/>
  <c r="A160" i="7" s="1"/>
  <c r="A161" i="7" s="1"/>
  <c r="A162" i="7" s="1"/>
  <c r="A163" i="7" s="1"/>
  <c r="A164" i="7" s="1"/>
  <c r="A165" i="7" s="1"/>
  <c r="A166" i="7" s="1"/>
  <c r="A167" i="7" s="1"/>
  <c r="A168" i="7" s="1"/>
  <c r="A169" i="7" s="1"/>
  <c r="A170" i="7" s="1"/>
  <c r="A171" i="7" s="1"/>
  <c r="A172" i="7" s="1"/>
  <c r="A173" i="7" s="1"/>
  <c r="A174" i="7" s="1"/>
  <c r="A175" i="7" s="1"/>
  <c r="A176" i="7" s="1"/>
  <c r="A177" i="7" s="1"/>
  <c r="A178" i="7" s="1"/>
  <c r="A179" i="7" s="1"/>
  <c r="A180" i="7" s="1"/>
  <c r="A181" i="7" s="1"/>
  <c r="A182" i="7" s="1"/>
  <c r="A183" i="7" s="1"/>
  <c r="A184" i="7" s="1"/>
  <c r="A185" i="7" s="1"/>
  <c r="A186" i="7" s="1"/>
  <c r="A187" i="7" s="1"/>
  <c r="A188" i="7" s="1"/>
  <c r="A189" i="7" s="1"/>
  <c r="A190" i="7" s="1"/>
  <c r="A191" i="7" s="1"/>
  <c r="A192" i="7" s="1"/>
  <c r="A193" i="7" s="1"/>
  <c r="A194" i="7" s="1"/>
  <c r="A195" i="7" s="1"/>
  <c r="A196" i="7" s="1"/>
  <c r="A197" i="7" s="1"/>
  <c r="A198" i="7" s="1"/>
  <c r="A199" i="7" s="1"/>
  <c r="A200" i="7" s="1"/>
  <c r="A201" i="7" s="1"/>
  <c r="A202" i="7" s="1"/>
  <c r="A203" i="7" l="1"/>
  <c r="A204" i="7" s="1"/>
  <c r="A205" i="7" s="1"/>
  <c r="A206" i="7" s="1"/>
  <c r="A207" i="7" s="1"/>
  <c r="A208" i="7" s="1"/>
  <c r="A209" i="7" s="1"/>
  <c r="A210" i="7" s="1"/>
  <c r="A211" i="7" s="1"/>
  <c r="A212" i="7" s="1"/>
  <c r="A213" i="7" s="1"/>
  <c r="A214" i="7" s="1"/>
  <c r="A215" i="7" s="1"/>
  <c r="A216" i="7" s="1"/>
  <c r="A217" i="7" s="1"/>
  <c r="A218" i="7" s="1"/>
  <c r="A219" i="7" s="1"/>
  <c r="A220" i="7" s="1"/>
  <c r="A221" i="7" s="1"/>
  <c r="A222" i="7" s="1"/>
  <c r="A223" i="7" s="1"/>
  <c r="A224" i="7" s="1"/>
  <c r="A225" i="7" s="1"/>
  <c r="A226" i="7" s="1"/>
  <c r="A227" i="7" s="1"/>
  <c r="A228" i="7" s="1"/>
  <c r="A229" i="7" s="1"/>
  <c r="A230" i="7" s="1"/>
  <c r="A231" i="7" s="1"/>
  <c r="A232" i="7" s="1"/>
  <c r="A233" i="7" s="1"/>
  <c r="A234" i="7" s="1"/>
  <c r="A235" i="7" s="1"/>
  <c r="A236" i="7" s="1"/>
  <c r="A237" i="7" s="1"/>
  <c r="A238" i="7" s="1"/>
  <c r="A239" i="7" s="1"/>
  <c r="A240" i="7" s="1"/>
  <c r="A241" i="7" s="1"/>
  <c r="A242" i="7" s="1"/>
  <c r="A243" i="7" s="1"/>
  <c r="A244" i="7" s="1"/>
  <c r="A245" i="7" s="1"/>
  <c r="A246" i="7" s="1"/>
  <c r="A247" i="7" s="1"/>
  <c r="A248" i="7" s="1"/>
  <c r="A249" i="7" s="1"/>
  <c r="A250" i="7" s="1"/>
  <c r="A251" i="7" s="1"/>
  <c r="A252" i="7" s="1"/>
  <c r="A253" i="7" s="1"/>
  <c r="A254" i="7" s="1"/>
  <c r="A255" i="7" s="1"/>
  <c r="A256" i="7" s="1"/>
  <c r="A257" i="7" s="1"/>
  <c r="A258" i="7" s="1"/>
  <c r="A259" i="7" s="1"/>
  <c r="A260" i="7" s="1"/>
  <c r="A261" i="7" s="1"/>
  <c r="A262" i="7" s="1"/>
  <c r="A263" i="7" s="1"/>
  <c r="A264" i="7" s="1"/>
  <c r="A265" i="7" s="1"/>
  <c r="A266" i="7" s="1"/>
  <c r="A267" i="7" s="1"/>
  <c r="A268" i="7" s="1"/>
  <c r="A269" i="7" s="1"/>
  <c r="A270" i="7" s="1"/>
  <c r="A271" i="7" s="1"/>
  <c r="A272" i="7" s="1"/>
  <c r="A273" i="7" s="1"/>
  <c r="A274" i="7" s="1"/>
  <c r="A275" i="7" s="1"/>
  <c r="A276" i="7" s="1"/>
  <c r="A277" i="7" s="1"/>
  <c r="A278" i="7" s="1"/>
  <c r="A279" i="7" s="1"/>
  <c r="A280" i="7" s="1"/>
  <c r="A281" i="7" s="1"/>
  <c r="A282" i="7" s="1"/>
  <c r="A283" i="7" s="1"/>
  <c r="A284" i="7" s="1"/>
  <c r="A285" i="7" s="1"/>
  <c r="A286" i="7" s="1"/>
  <c r="A287" i="7" s="1"/>
  <c r="A288" i="7" s="1"/>
  <c r="A289" i="7" s="1"/>
  <c r="A290" i="7" s="1"/>
  <c r="A291" i="7" s="1"/>
  <c r="A292" i="7" s="1"/>
  <c r="A293" i="7" s="1"/>
  <c r="A294" i="7" s="1"/>
  <c r="A295" i="7" s="1"/>
  <c r="A296" i="7" s="1"/>
  <c r="A297" i="7" s="1"/>
  <c r="A298" i="7" s="1"/>
  <c r="A299" i="7" s="1"/>
  <c r="A300" i="7" s="1"/>
  <c r="A301" i="7" s="1"/>
  <c r="A302" i="7" s="1"/>
  <c r="A303" i="7" s="1"/>
  <c r="A304" i="7" s="1"/>
  <c r="A305" i="7" s="1"/>
  <c r="A306" i="7" s="1"/>
  <c r="A307" i="7" s="1"/>
  <c r="A308" i="7" s="1"/>
  <c r="A309" i="7" s="1"/>
  <c r="A310" i="7" s="1"/>
  <c r="A311" i="7" s="1"/>
  <c r="A312" i="7" s="1"/>
  <c r="A313" i="7" s="1"/>
  <c r="A314" i="7" s="1"/>
  <c r="A315" i="7" s="1"/>
  <c r="A316" i="7" s="1"/>
  <c r="A317" i="7" s="1"/>
  <c r="A318" i="7" s="1"/>
  <c r="A319" i="7" s="1"/>
  <c r="A320" i="7" s="1"/>
  <c r="A321" i="7" s="1"/>
  <c r="A322" i="7" s="1"/>
  <c r="A323" i="7" s="1"/>
  <c r="A324" i="7" s="1"/>
  <c r="A325" i="7" s="1"/>
  <c r="A326" i="7" s="1"/>
  <c r="A327" i="7" s="1"/>
  <c r="A328" i="7" s="1"/>
  <c r="A329" i="7" s="1"/>
  <c r="A330" i="7" s="1"/>
  <c r="A331" i="7" s="1"/>
  <c r="A332" i="7" s="1"/>
  <c r="A333" i="7" s="1"/>
  <c r="A334" i="7" s="1"/>
  <c r="A335" i="7" s="1"/>
  <c r="A336" i="7" s="1"/>
  <c r="A337" i="7" s="1"/>
  <c r="A338" i="7" s="1"/>
  <c r="A339" i="7" s="1"/>
  <c r="A340" i="7" s="1"/>
  <c r="A341" i="7" s="1"/>
  <c r="A342" i="7" s="1"/>
  <c r="A343" i="7" s="1"/>
  <c r="A344" i="7" s="1"/>
  <c r="A345" i="7" s="1"/>
  <c r="A346" i="7" s="1"/>
  <c r="A347" i="7" s="1"/>
  <c r="A348" i="7" s="1"/>
  <c r="A349" i="7" s="1"/>
  <c r="A350" i="7" s="1"/>
  <c r="A351" i="7" s="1"/>
  <c r="A352" i="7" s="1"/>
  <c r="E24" i="7" l="1"/>
  <c r="D24" i="7"/>
  <c r="C24" i="7"/>
  <c r="F24" i="7"/>
</calcChain>
</file>

<file path=xl/sharedStrings.xml><?xml version="1.0" encoding="utf-8"?>
<sst xmlns="http://schemas.openxmlformats.org/spreadsheetml/2006/main" count="319" uniqueCount="241">
  <si>
    <r>
      <rPr>
        <sz val="11"/>
        <color indexed="8"/>
        <rFont val="ＭＳ Ｐゴシック"/>
        <family val="3"/>
        <charset val="128"/>
      </rPr>
      <t>住所</t>
    </r>
    <rPh sb="0" eb="2">
      <t>ジュウショ</t>
    </rPh>
    <phoneticPr fontId="2"/>
  </si>
  <si>
    <r>
      <rPr>
        <sz val="11"/>
        <color indexed="8"/>
        <rFont val="ＭＳ Ｐゴシック"/>
        <family val="3"/>
        <charset val="128"/>
      </rPr>
      <t>電話番号</t>
    </r>
    <rPh sb="0" eb="2">
      <t>デンワ</t>
    </rPh>
    <rPh sb="2" eb="4">
      <t>バンゴウ</t>
    </rPh>
    <phoneticPr fontId="2"/>
  </si>
  <si>
    <r>
      <rPr>
        <sz val="9"/>
        <color indexed="8"/>
        <rFont val="ＭＳ Ｐゴシック"/>
        <family val="3"/>
        <charset val="128"/>
      </rPr>
      <t>日小連講習受講</t>
    </r>
    <r>
      <rPr>
        <sz val="9"/>
        <color indexed="8"/>
        <rFont val="Calibri"/>
        <family val="2"/>
      </rPr>
      <t>No.</t>
    </r>
    <rPh sb="0" eb="1">
      <t>ニチ</t>
    </rPh>
    <rPh sb="1" eb="2">
      <t>ショウ</t>
    </rPh>
    <rPh sb="2" eb="3">
      <t>レン</t>
    </rPh>
    <rPh sb="3" eb="5">
      <t>コウシュウ</t>
    </rPh>
    <rPh sb="5" eb="7">
      <t>ジュコウ</t>
    </rPh>
    <phoneticPr fontId="2"/>
  </si>
  <si>
    <r>
      <rPr>
        <sz val="9"/>
        <color indexed="8"/>
        <rFont val="ＭＳ Ｐゴシック"/>
        <family val="3"/>
        <charset val="128"/>
      </rPr>
      <t>日体協資格</t>
    </r>
    <r>
      <rPr>
        <sz val="9"/>
        <color indexed="8"/>
        <rFont val="Calibri"/>
        <family val="2"/>
      </rPr>
      <t>No.</t>
    </r>
    <rPh sb="0" eb="5">
      <t>ヒタイキョウシカク</t>
    </rPh>
    <phoneticPr fontId="2"/>
  </si>
  <si>
    <t>都道府県</t>
    <rPh sb="0" eb="4">
      <t>トドウフケン</t>
    </rPh>
    <phoneticPr fontId="2"/>
  </si>
  <si>
    <t>背番号</t>
    <rPh sb="0" eb="3">
      <t>セバンゴウ</t>
    </rPh>
    <phoneticPr fontId="2"/>
  </si>
  <si>
    <t>学年</t>
    <rPh sb="0" eb="2">
      <t>ガクネン</t>
    </rPh>
    <phoneticPr fontId="2"/>
  </si>
  <si>
    <t>〒</t>
    <phoneticPr fontId="2"/>
  </si>
  <si>
    <t>―</t>
    <phoneticPr fontId="2"/>
  </si>
  <si>
    <t>（</t>
    <phoneticPr fontId="2"/>
  </si>
  <si>
    <t>）</t>
    <phoneticPr fontId="2"/>
  </si>
  <si>
    <t>―</t>
    <phoneticPr fontId="2"/>
  </si>
  <si>
    <t>Tourney標準シート</t>
    <rPh sb="7" eb="9">
      <t>ヒョウジュン</t>
    </rPh>
    <phoneticPr fontId="2"/>
  </si>
  <si>
    <t>ver</t>
    <phoneticPr fontId="2"/>
  </si>
  <si>
    <t>作成</t>
    <rPh sb="0" eb="2">
      <t>サクセイ</t>
    </rPh>
    <phoneticPr fontId="2"/>
  </si>
  <si>
    <t>作成日</t>
    <rPh sb="0" eb="3">
      <t>サクセイビ</t>
    </rPh>
    <phoneticPr fontId="2"/>
  </si>
  <si>
    <t>修正</t>
    <rPh sb="0" eb="2">
      <t>シュウセイ</t>
    </rPh>
    <phoneticPr fontId="2"/>
  </si>
  <si>
    <t>修正日</t>
    <rPh sb="0" eb="3">
      <t>シュウセイビ</t>
    </rPh>
    <phoneticPr fontId="2"/>
  </si>
  <si>
    <t>河部誠一</t>
    <rPh sb="0" eb="2">
      <t>カワベ</t>
    </rPh>
    <rPh sb="2" eb="4">
      <t>セイイチ</t>
    </rPh>
    <phoneticPr fontId="2"/>
  </si>
  <si>
    <t>大会名</t>
    <rPh sb="0" eb="3">
      <t>タイカイメイ</t>
    </rPh>
    <phoneticPr fontId="2"/>
  </si>
  <si>
    <t>男女</t>
    <rPh sb="0" eb="2">
      <t>ダンジョ</t>
    </rPh>
    <phoneticPr fontId="2"/>
  </si>
  <si>
    <t>購入部数</t>
    <rPh sb="0" eb="2">
      <t>コウニュウ</t>
    </rPh>
    <rPh sb="2" eb="4">
      <t>ブスウ</t>
    </rPh>
    <phoneticPr fontId="2"/>
  </si>
  <si>
    <t>チーム名</t>
    <rPh sb="3" eb="4">
      <t>メイ</t>
    </rPh>
    <phoneticPr fontId="2"/>
  </si>
  <si>
    <t>チーム名よみ</t>
    <rPh sb="3" eb="4">
      <t>メイ</t>
    </rPh>
    <phoneticPr fontId="2"/>
  </si>
  <si>
    <t>ブロック・支部</t>
    <rPh sb="5" eb="7">
      <t>シブ</t>
    </rPh>
    <phoneticPr fontId="2"/>
  </si>
  <si>
    <t>郵便番号1</t>
    <rPh sb="0" eb="2">
      <t>ユウビン</t>
    </rPh>
    <rPh sb="2" eb="4">
      <t>バンゴウ</t>
    </rPh>
    <phoneticPr fontId="2"/>
  </si>
  <si>
    <t>郵便番号2</t>
    <rPh sb="0" eb="2">
      <t>ユウビン</t>
    </rPh>
    <rPh sb="2" eb="4">
      <t>バンゴウ</t>
    </rPh>
    <phoneticPr fontId="2"/>
  </si>
  <si>
    <t>住所1</t>
    <rPh sb="0" eb="2">
      <t>ジュウショ</t>
    </rPh>
    <phoneticPr fontId="2"/>
  </si>
  <si>
    <t>住所2</t>
    <rPh sb="0" eb="2">
      <t>ジュウショ</t>
    </rPh>
    <phoneticPr fontId="2"/>
  </si>
  <si>
    <t>電話番号1</t>
    <rPh sb="0" eb="2">
      <t>デンワ</t>
    </rPh>
    <rPh sb="2" eb="4">
      <t>バンゴウ</t>
    </rPh>
    <phoneticPr fontId="2"/>
  </si>
  <si>
    <t>電話番号2</t>
    <rPh sb="0" eb="2">
      <t>デンワ</t>
    </rPh>
    <rPh sb="2" eb="4">
      <t>バンゴウ</t>
    </rPh>
    <phoneticPr fontId="2"/>
  </si>
  <si>
    <t>電話番号3</t>
    <rPh sb="0" eb="2">
      <t>デンワ</t>
    </rPh>
    <rPh sb="2" eb="4">
      <t>バンゴウ</t>
    </rPh>
    <phoneticPr fontId="2"/>
  </si>
  <si>
    <t>ファックス3</t>
  </si>
  <si>
    <t>学校長名</t>
    <rPh sb="0" eb="3">
      <t>ガッコウチョウ</t>
    </rPh>
    <rPh sb="3" eb="4">
      <t>メイ</t>
    </rPh>
    <phoneticPr fontId="2"/>
  </si>
  <si>
    <t>最寄り駅路線</t>
    <rPh sb="0" eb="2">
      <t>モヨ</t>
    </rPh>
    <rPh sb="3" eb="4">
      <t>エキ</t>
    </rPh>
    <rPh sb="4" eb="6">
      <t>ロセン</t>
    </rPh>
    <phoneticPr fontId="2"/>
  </si>
  <si>
    <t>最寄り駅</t>
    <rPh sb="0" eb="2">
      <t>モヨ</t>
    </rPh>
    <rPh sb="3" eb="4">
      <t>エキ</t>
    </rPh>
    <phoneticPr fontId="2"/>
  </si>
  <si>
    <t>役職</t>
    <rPh sb="0" eb="2">
      <t>ヤクショク</t>
    </rPh>
    <phoneticPr fontId="2"/>
  </si>
  <si>
    <t>スタッフ姓</t>
    <rPh sb="4" eb="5">
      <t>セイ</t>
    </rPh>
    <phoneticPr fontId="2"/>
  </si>
  <si>
    <t>スタッフ名</t>
    <rPh sb="4" eb="5">
      <t>メイ</t>
    </rPh>
    <phoneticPr fontId="2"/>
  </si>
  <si>
    <t>スタッフ姓よみ</t>
    <rPh sb="4" eb="5">
      <t>セイ</t>
    </rPh>
    <phoneticPr fontId="2"/>
  </si>
  <si>
    <t>スタッフ名よみ</t>
    <rPh sb="4" eb="5">
      <t>ナ</t>
    </rPh>
    <phoneticPr fontId="2"/>
  </si>
  <si>
    <t>JVA番号</t>
    <rPh sb="3" eb="5">
      <t>バンゴウ</t>
    </rPh>
    <phoneticPr fontId="2"/>
  </si>
  <si>
    <t>資格番号1</t>
    <rPh sb="0" eb="2">
      <t>シカク</t>
    </rPh>
    <rPh sb="2" eb="4">
      <t>バンゴウ</t>
    </rPh>
    <phoneticPr fontId="2"/>
  </si>
  <si>
    <t>資格番号2</t>
    <rPh sb="0" eb="2">
      <t>シカク</t>
    </rPh>
    <rPh sb="2" eb="4">
      <t>バンゴウ</t>
    </rPh>
    <phoneticPr fontId="2"/>
  </si>
  <si>
    <t>資格番号3</t>
    <rPh sb="0" eb="2">
      <t>シカク</t>
    </rPh>
    <rPh sb="2" eb="4">
      <t>バンゴウ</t>
    </rPh>
    <phoneticPr fontId="2"/>
  </si>
  <si>
    <t>生年月日</t>
    <rPh sb="0" eb="2">
      <t>セイネン</t>
    </rPh>
    <rPh sb="2" eb="4">
      <t>ガッピ</t>
    </rPh>
    <phoneticPr fontId="2"/>
  </si>
  <si>
    <t>年齢</t>
    <rPh sb="0" eb="2">
      <t>ネンレイ</t>
    </rPh>
    <phoneticPr fontId="2"/>
  </si>
  <si>
    <t>携帯1</t>
    <rPh sb="0" eb="2">
      <t>ケイタイ</t>
    </rPh>
    <phoneticPr fontId="2"/>
  </si>
  <si>
    <t>携帯2</t>
    <rPh sb="0" eb="2">
      <t>ケイタイ</t>
    </rPh>
    <phoneticPr fontId="2"/>
  </si>
  <si>
    <t>携帯3</t>
    <rPh sb="0" eb="2">
      <t>ケイタイ</t>
    </rPh>
    <phoneticPr fontId="2"/>
  </si>
  <si>
    <t>外部・教職員</t>
    <rPh sb="0" eb="2">
      <t>ガイブ</t>
    </rPh>
    <rPh sb="3" eb="6">
      <t>キョウショクイン</t>
    </rPh>
    <phoneticPr fontId="2"/>
  </si>
  <si>
    <t>住所</t>
    <rPh sb="0" eb="2">
      <t>ジュウショ</t>
    </rPh>
    <phoneticPr fontId="2"/>
  </si>
  <si>
    <t>電話1</t>
    <rPh sb="0" eb="2">
      <t>デンワ</t>
    </rPh>
    <phoneticPr fontId="2"/>
  </si>
  <si>
    <t>電話2</t>
    <rPh sb="0" eb="2">
      <t>デンワ</t>
    </rPh>
    <phoneticPr fontId="2"/>
  </si>
  <si>
    <t>電話3</t>
    <rPh sb="0" eb="2">
      <t>デンワ</t>
    </rPh>
    <phoneticPr fontId="2"/>
  </si>
  <si>
    <t>監督</t>
    <rPh sb="0" eb="2">
      <t>カントク</t>
    </rPh>
    <phoneticPr fontId="2"/>
  </si>
  <si>
    <t>部長</t>
    <rPh sb="0" eb="2">
      <t>ブチョウ</t>
    </rPh>
    <phoneticPr fontId="2"/>
  </si>
  <si>
    <t>連絡・申込責任者</t>
    <rPh sb="0" eb="2">
      <t>レンラク</t>
    </rPh>
    <rPh sb="3" eb="5">
      <t>モウシコミ</t>
    </rPh>
    <rPh sb="5" eb="8">
      <t>セキニンシャ</t>
    </rPh>
    <phoneticPr fontId="2"/>
  </si>
  <si>
    <t>帯同員</t>
    <rPh sb="0" eb="2">
      <t>タイドウ</t>
    </rPh>
    <rPh sb="2" eb="3">
      <t>イン</t>
    </rPh>
    <phoneticPr fontId="2"/>
  </si>
  <si>
    <t>キャプテン</t>
    <phoneticPr fontId="2"/>
  </si>
  <si>
    <t>選手No.</t>
    <rPh sb="0" eb="2">
      <t>センシュ</t>
    </rPh>
    <phoneticPr fontId="2"/>
  </si>
  <si>
    <t>選手姓</t>
    <rPh sb="2" eb="3">
      <t>セイ</t>
    </rPh>
    <phoneticPr fontId="2"/>
  </si>
  <si>
    <t>選手名</t>
    <rPh sb="2" eb="3">
      <t>メイ</t>
    </rPh>
    <phoneticPr fontId="2"/>
  </si>
  <si>
    <t>選手姓よみ</t>
    <rPh sb="2" eb="3">
      <t>セイ</t>
    </rPh>
    <phoneticPr fontId="2"/>
  </si>
  <si>
    <t>選手名よみ</t>
    <rPh sb="2" eb="3">
      <t>ナ</t>
    </rPh>
    <phoneticPr fontId="2"/>
  </si>
  <si>
    <t>学校名</t>
    <rPh sb="0" eb="2">
      <t>ガッコウ</t>
    </rPh>
    <rPh sb="2" eb="3">
      <t>メイ</t>
    </rPh>
    <phoneticPr fontId="2"/>
  </si>
  <si>
    <t>身長</t>
    <rPh sb="0" eb="2">
      <t>シンチョウ</t>
    </rPh>
    <phoneticPr fontId="2"/>
  </si>
  <si>
    <t>出身校</t>
    <rPh sb="0" eb="2">
      <t>シュッシン</t>
    </rPh>
    <rPh sb="2" eb="3">
      <t>コウ</t>
    </rPh>
    <phoneticPr fontId="2"/>
  </si>
  <si>
    <t>掲載可否</t>
    <rPh sb="0" eb="2">
      <t>ケイサイ</t>
    </rPh>
    <rPh sb="2" eb="4">
      <t>カヒ</t>
    </rPh>
    <phoneticPr fontId="2"/>
  </si>
  <si>
    <t>ver</t>
    <phoneticPr fontId="2"/>
  </si>
  <si>
    <t>コメント</t>
    <phoneticPr fontId="2"/>
  </si>
  <si>
    <t>チームID</t>
    <phoneticPr fontId="2"/>
  </si>
  <si>
    <t>ファックス1</t>
    <phoneticPr fontId="2"/>
  </si>
  <si>
    <t>ファックス2</t>
    <phoneticPr fontId="2"/>
  </si>
  <si>
    <t>スタッフNo.</t>
    <phoneticPr fontId="2"/>
  </si>
  <si>
    <t>メール</t>
    <phoneticPr fontId="2"/>
  </si>
  <si>
    <t>コーチ1</t>
    <phoneticPr fontId="2"/>
  </si>
  <si>
    <t>コーチ2</t>
    <phoneticPr fontId="2"/>
  </si>
  <si>
    <t>トレーナー</t>
    <phoneticPr fontId="2"/>
  </si>
  <si>
    <t>マネージャー</t>
    <phoneticPr fontId="2"/>
  </si>
  <si>
    <r>
      <rPr>
        <sz val="11"/>
        <color indexed="8"/>
        <rFont val="ＭＳ Ｐゴシック"/>
        <family val="3"/>
        <charset val="128"/>
      </rPr>
      <t>監督</t>
    </r>
    <rPh sb="0" eb="2">
      <t>カントク</t>
    </rPh>
    <phoneticPr fontId="2"/>
  </si>
  <si>
    <r>
      <t>JVA-MRS</t>
    </r>
    <r>
      <rPr>
        <sz val="9"/>
        <color indexed="8"/>
        <rFont val="ＭＳ Ｐゴシック"/>
        <family val="3"/>
        <charset val="128"/>
      </rPr>
      <t>スタッフ</t>
    </r>
    <r>
      <rPr>
        <sz val="9"/>
        <color indexed="8"/>
        <rFont val="Calibri"/>
        <family val="2"/>
      </rPr>
      <t>ID</t>
    </r>
    <phoneticPr fontId="2"/>
  </si>
  <si>
    <r>
      <rPr>
        <sz val="11"/>
        <color indexed="8"/>
        <rFont val="ＭＳ Ｐゴシック"/>
        <family val="3"/>
        <charset val="128"/>
      </rPr>
      <t>マネージャー</t>
    </r>
    <phoneticPr fontId="2"/>
  </si>
  <si>
    <r>
      <rPr>
        <sz val="11"/>
        <color indexed="8"/>
        <rFont val="ＭＳ Ｐゴシック"/>
        <family val="3"/>
        <charset val="128"/>
      </rPr>
      <t>帯同員</t>
    </r>
    <rPh sb="0" eb="2">
      <t>タイドウ</t>
    </rPh>
    <rPh sb="2" eb="3">
      <t>イン</t>
    </rPh>
    <phoneticPr fontId="2"/>
  </si>
  <si>
    <r>
      <rPr>
        <sz val="11"/>
        <color indexed="8"/>
        <rFont val="ＭＳ Ｐゴシック"/>
        <family val="3"/>
        <charset val="128"/>
      </rPr>
      <t>携帯電話番号</t>
    </r>
    <rPh sb="0" eb="2">
      <t>ケイタイ</t>
    </rPh>
    <rPh sb="2" eb="4">
      <t>デンワ</t>
    </rPh>
    <rPh sb="4" eb="6">
      <t>バンゴウ</t>
    </rPh>
    <phoneticPr fontId="2"/>
  </si>
  <si>
    <r>
      <rPr>
        <sz val="11"/>
        <color indexed="8"/>
        <rFont val="ＭＳ Ｐゴシック"/>
        <family val="3"/>
        <charset val="128"/>
      </rPr>
      <t>背番号</t>
    </r>
    <rPh sb="0" eb="3">
      <t>セバンゴウ</t>
    </rPh>
    <phoneticPr fontId="2"/>
  </si>
  <si>
    <r>
      <rPr>
        <sz val="11"/>
        <color indexed="8"/>
        <rFont val="ＭＳ Ｐゴシック"/>
        <family val="3"/>
        <charset val="128"/>
      </rPr>
      <t>学年</t>
    </r>
    <rPh sb="0" eb="2">
      <t>ガクネン</t>
    </rPh>
    <phoneticPr fontId="2"/>
  </si>
  <si>
    <r>
      <rPr>
        <sz val="11"/>
        <color indexed="8"/>
        <rFont val="ＭＳ Ｐゴシック"/>
        <family val="3"/>
        <charset val="128"/>
      </rPr>
      <t>学校名</t>
    </r>
    <rPh sb="0" eb="2">
      <t>ガッコウ</t>
    </rPh>
    <rPh sb="2" eb="3">
      <t>メイ</t>
    </rPh>
    <phoneticPr fontId="2"/>
  </si>
  <si>
    <r>
      <t>JVA-MRS</t>
    </r>
    <r>
      <rPr>
        <sz val="11"/>
        <color indexed="8"/>
        <rFont val="ＭＳ Ｐゴシック"/>
        <family val="3"/>
        <charset val="128"/>
      </rPr>
      <t>メンバー</t>
    </r>
    <r>
      <rPr>
        <sz val="11"/>
        <color indexed="8"/>
        <rFont val="Calibri"/>
        <family val="2"/>
      </rPr>
      <t>ID</t>
    </r>
    <phoneticPr fontId="2"/>
  </si>
  <si>
    <t>男子</t>
  </si>
  <si>
    <t>女子</t>
  </si>
  <si>
    <r>
      <t>女子</t>
    </r>
    <r>
      <rPr>
        <sz val="11"/>
        <color indexed="8"/>
        <rFont val="Calibri"/>
        <family val="2"/>
      </rPr>
      <t>B</t>
    </r>
  </si>
  <si>
    <t>男女混合</t>
  </si>
  <si>
    <t>最寄駅</t>
    <rPh sb="0" eb="3">
      <t>モヨリエキ</t>
    </rPh>
    <phoneticPr fontId="2"/>
  </si>
  <si>
    <t>自宅住所</t>
    <rPh sb="0" eb="2">
      <t>ジタク</t>
    </rPh>
    <rPh sb="2" eb="4">
      <t>ジュウショ</t>
    </rPh>
    <phoneticPr fontId="2"/>
  </si>
  <si>
    <t>電話番号</t>
    <rPh sb="0" eb="2">
      <t>デンワ</t>
    </rPh>
    <rPh sb="2" eb="4">
      <t>バンゴウ</t>
    </rPh>
    <phoneticPr fontId="2"/>
  </si>
  <si>
    <t>チーム所在地(市郡区)</t>
    <phoneticPr fontId="2"/>
  </si>
  <si>
    <r>
      <rPr>
        <sz val="11"/>
        <color indexed="8"/>
        <rFont val="ＭＳ Ｐゴシック"/>
        <family val="3"/>
        <charset val="128"/>
      </rPr>
      <t xml:space="preserve">申込責任者
</t>
    </r>
    <r>
      <rPr>
        <sz val="11"/>
        <color indexed="8"/>
        <rFont val="Calibri"/>
        <family val="2"/>
      </rPr>
      <t>(</t>
    </r>
    <r>
      <rPr>
        <sz val="11"/>
        <color theme="1"/>
        <rFont val="ＭＳ Ｐゴシック"/>
        <family val="3"/>
        <charset val="128"/>
        <scheme val="minor"/>
      </rPr>
      <t>連絡責任者</t>
    </r>
    <r>
      <rPr>
        <sz val="11"/>
        <color indexed="8"/>
        <rFont val="Calibri"/>
        <family val="2"/>
      </rPr>
      <t>)</t>
    </r>
    <rPh sb="0" eb="2">
      <t>モウシコ</t>
    </rPh>
    <rPh sb="2" eb="5">
      <t>セキニンシャ</t>
    </rPh>
    <rPh sb="7" eb="9">
      <t>レンラク</t>
    </rPh>
    <rPh sb="9" eb="11">
      <t>セキニン</t>
    </rPh>
    <rPh sb="11" eb="12">
      <t>シャ</t>
    </rPh>
    <phoneticPr fontId="2"/>
  </si>
  <si>
    <t>身長(cm)</t>
    <rPh sb="0" eb="2">
      <t>シンチョウ</t>
    </rPh>
    <phoneticPr fontId="2"/>
  </si>
  <si>
    <t>購入部数</t>
    <rPh sb="0" eb="2">
      <t>コウニュウ</t>
    </rPh>
    <rPh sb="2" eb="4">
      <t>ブスウ</t>
    </rPh>
    <phoneticPr fontId="2"/>
  </si>
  <si>
    <t>支部名</t>
    <rPh sb="0" eb="2">
      <t>シブ</t>
    </rPh>
    <rPh sb="2" eb="3">
      <t>メイ</t>
    </rPh>
    <phoneticPr fontId="2"/>
  </si>
  <si>
    <r>
      <t>チーム紹介コメント</t>
    </r>
    <r>
      <rPr>
        <sz val="11"/>
        <color indexed="8"/>
        <rFont val="Calibri"/>
        <family val="2"/>
      </rPr>
      <t>(120</t>
    </r>
    <r>
      <rPr>
        <sz val="11"/>
        <color theme="1"/>
        <rFont val="ＭＳ Ｐゴシック"/>
        <family val="3"/>
        <charset val="128"/>
        <scheme val="minor"/>
      </rPr>
      <t>文字以内</t>
    </r>
    <r>
      <rPr>
        <sz val="11"/>
        <color indexed="8"/>
        <rFont val="Calibri"/>
        <family val="2"/>
      </rPr>
      <t>)</t>
    </r>
    <rPh sb="3" eb="5">
      <t>ショウカイ</t>
    </rPh>
    <rPh sb="13" eb="15">
      <t>モジ</t>
    </rPh>
    <rPh sb="15" eb="17">
      <t>イナイ</t>
    </rPh>
    <phoneticPr fontId="2"/>
  </si>
  <si>
    <t>苗字</t>
    <rPh sb="0" eb="2">
      <t>ミョウジ</t>
    </rPh>
    <phoneticPr fontId="2"/>
  </si>
  <si>
    <t>名前</t>
    <rPh sb="0" eb="2">
      <t>ナマエ</t>
    </rPh>
    <phoneticPr fontId="2"/>
  </si>
  <si>
    <t>ミョウジ</t>
    <phoneticPr fontId="2"/>
  </si>
  <si>
    <t>ナマエ</t>
    <phoneticPr fontId="2"/>
  </si>
  <si>
    <t>ミョウジ
苗字</t>
    <rPh sb="5" eb="7">
      <t>ミョウジ</t>
    </rPh>
    <phoneticPr fontId="2"/>
  </si>
  <si>
    <t>ナマエ
名前</t>
    <rPh sb="4" eb="6">
      <t>ナマエ</t>
    </rPh>
    <phoneticPr fontId="2"/>
  </si>
  <si>
    <t>学校ID</t>
    <rPh sb="0" eb="2">
      <t>ガッコウ</t>
    </rPh>
    <phoneticPr fontId="2"/>
  </si>
  <si>
    <t>北西支部</t>
    <rPh sb="0" eb="2">
      <t>ホクセイ</t>
    </rPh>
    <rPh sb="2" eb="4">
      <t>シブ</t>
    </rPh>
    <phoneticPr fontId="2"/>
  </si>
  <si>
    <t>北支部</t>
    <rPh sb="0" eb="1">
      <t>キタ</t>
    </rPh>
    <rPh sb="1" eb="3">
      <t>シブ</t>
    </rPh>
    <phoneticPr fontId="2"/>
  </si>
  <si>
    <t>南支部</t>
    <rPh sb="0" eb="1">
      <t>ミナミ</t>
    </rPh>
    <rPh sb="1" eb="3">
      <t>シブ</t>
    </rPh>
    <phoneticPr fontId="2"/>
  </si>
  <si>
    <t>北東支部</t>
    <rPh sb="0" eb="2">
      <t>ホクトウ</t>
    </rPh>
    <rPh sb="2" eb="4">
      <t>シブ</t>
    </rPh>
    <phoneticPr fontId="2"/>
  </si>
  <si>
    <t>南房総支部</t>
    <rPh sb="0" eb="1">
      <t>ミナミ</t>
    </rPh>
    <rPh sb="1" eb="3">
      <t>ボウソウ</t>
    </rPh>
    <rPh sb="3" eb="5">
      <t>シブ</t>
    </rPh>
    <phoneticPr fontId="2"/>
  </si>
  <si>
    <r>
      <t>【入</t>
    </r>
    <r>
      <rPr>
        <sz val="24"/>
        <rFont val="ＭＳ Ｐゴシック"/>
        <family val="3"/>
        <charset val="128"/>
      </rPr>
      <t>力用シート】</t>
    </r>
    <r>
      <rPr>
        <sz val="24"/>
        <color indexed="10"/>
        <rFont val="ＭＳ Ｐゴシック"/>
        <family val="3"/>
        <charset val="128"/>
      </rPr>
      <t>これ以外のシートには入力しないでください</t>
    </r>
    <rPh sb="1" eb="3">
      <t>ニュウリョク</t>
    </rPh>
    <rPh sb="3" eb="4">
      <t>ヨウ</t>
    </rPh>
    <rPh sb="10" eb="12">
      <t>イガイ</t>
    </rPh>
    <rPh sb="18" eb="20">
      <t>ニュウリョク</t>
    </rPh>
    <phoneticPr fontId="2"/>
  </si>
  <si>
    <t>MRSチームID(混合用)</t>
    <rPh sb="9" eb="11">
      <t>コンゴウ</t>
    </rPh>
    <rPh sb="11" eb="12">
      <t>ヨウ</t>
    </rPh>
    <phoneticPr fontId="2"/>
  </si>
  <si>
    <t>チームID(大会プログラム用)</t>
    <rPh sb="6" eb="8">
      <t>タイカイ</t>
    </rPh>
    <rPh sb="13" eb="14">
      <t>ヨウ</t>
    </rPh>
    <phoneticPr fontId="2"/>
  </si>
  <si>
    <t>支部なし</t>
    <rPh sb="0" eb="2">
      <t>シブ</t>
    </rPh>
    <phoneticPr fontId="2"/>
  </si>
  <si>
    <r>
      <t>性別</t>
    </r>
    <r>
      <rPr>
        <sz val="11"/>
        <color indexed="8"/>
        <rFont val="Calibri"/>
        <family val="2"/>
      </rPr>
      <t>(</t>
    </r>
    <r>
      <rPr>
        <sz val="11"/>
        <color theme="1"/>
        <rFont val="ＭＳ Ｐゴシック"/>
        <family val="3"/>
        <charset val="128"/>
        <scheme val="minor"/>
      </rPr>
      <t>男子・女子・女子Ｂ・男女混合</t>
    </r>
    <r>
      <rPr>
        <sz val="11"/>
        <color indexed="8"/>
        <rFont val="Calibri"/>
        <family val="2"/>
      </rPr>
      <t>)</t>
    </r>
    <rPh sb="0" eb="2">
      <t>セイベツ</t>
    </rPh>
    <rPh sb="3" eb="5">
      <t>ダンシ</t>
    </rPh>
    <rPh sb="6" eb="8">
      <t>ジョシ</t>
    </rPh>
    <rPh sb="9" eb="11">
      <t>ジョシ</t>
    </rPh>
    <rPh sb="13" eb="15">
      <t>ダンジョ</t>
    </rPh>
    <rPh sb="15" eb="17">
      <t>コンゴウ</t>
    </rPh>
    <phoneticPr fontId="2"/>
  </si>
  <si>
    <t>コメント文字数</t>
    <rPh sb="4" eb="7">
      <t>モジスウ</t>
    </rPh>
    <phoneticPr fontId="2"/>
  </si>
  <si>
    <r>
      <rPr>
        <sz val="11"/>
        <color indexed="8"/>
        <rFont val="ＭＳ Ｐゴシック"/>
        <family val="3"/>
        <charset val="128"/>
      </rPr>
      <t>フリガナ</t>
    </r>
    <phoneticPr fontId="2"/>
  </si>
  <si>
    <t>チーム名</t>
    <rPh sb="3" eb="4">
      <t>メイ</t>
    </rPh>
    <phoneticPr fontId="2"/>
  </si>
  <si>
    <r>
      <t>J</t>
    </r>
    <r>
      <rPr>
        <sz val="11"/>
        <color indexed="8"/>
        <rFont val="Calibri"/>
        <family val="2"/>
      </rPr>
      <t>VA-MRS</t>
    </r>
    <r>
      <rPr>
        <sz val="11"/>
        <color theme="1"/>
        <rFont val="ＭＳ Ｐゴシック"/>
        <family val="3"/>
        <charset val="128"/>
        <scheme val="minor"/>
      </rPr>
      <t>チームID</t>
    </r>
    <phoneticPr fontId="2"/>
  </si>
  <si>
    <t>年齢</t>
    <rPh sb="0" eb="2">
      <t>ネンレイ</t>
    </rPh>
    <phoneticPr fontId="2"/>
  </si>
  <si>
    <t>（</t>
    <phoneticPr fontId="2"/>
  </si>
  <si>
    <t>）</t>
    <phoneticPr fontId="2"/>
  </si>
  <si>
    <t>―</t>
    <phoneticPr fontId="2"/>
  </si>
  <si>
    <t>JVA番号1</t>
    <rPh sb="3" eb="5">
      <t>バンゴウ</t>
    </rPh>
    <phoneticPr fontId="2"/>
  </si>
  <si>
    <t>キャプテン</t>
    <phoneticPr fontId="2"/>
  </si>
  <si>
    <t>選手No</t>
    <rPh sb="0" eb="2">
      <t>センシュ</t>
    </rPh>
    <phoneticPr fontId="2"/>
  </si>
  <si>
    <t>キャプテン選手No</t>
    <rPh sb="5" eb="7">
      <t>センシュ</t>
    </rPh>
    <phoneticPr fontId="2"/>
  </si>
  <si>
    <r>
      <rPr>
        <sz val="11"/>
        <color indexed="8"/>
        <rFont val="ＭＳ Ｐゴシック"/>
        <family val="3"/>
        <charset val="128"/>
      </rPr>
      <t>コーチ</t>
    </r>
    <r>
      <rPr>
        <sz val="11"/>
        <color rgb="FF000000"/>
        <rFont val="Calibri"/>
        <family val="3"/>
      </rPr>
      <t>1</t>
    </r>
    <phoneticPr fontId="2"/>
  </si>
  <si>
    <r>
      <rPr>
        <sz val="11"/>
        <color indexed="8"/>
        <rFont val="ＭＳ Ｐゴシック"/>
        <family val="3"/>
        <charset val="128"/>
      </rPr>
      <t>コーチ</t>
    </r>
    <r>
      <rPr>
        <sz val="11"/>
        <color rgb="FF000000"/>
        <rFont val="Calibri"/>
        <family val="3"/>
      </rPr>
      <t>2</t>
    </r>
    <phoneticPr fontId="2"/>
  </si>
  <si>
    <t>カヤダジュニアバレーボールクラブ</t>
    <phoneticPr fontId="2"/>
  </si>
  <si>
    <t>萱田ジュニアバレーボールクラブ</t>
    <rPh sb="0" eb="2">
      <t>カヤダ</t>
    </rPh>
    <phoneticPr fontId="2"/>
  </si>
  <si>
    <t>八千代市</t>
    <rPh sb="0" eb="4">
      <t>ヤチヨシ</t>
    </rPh>
    <phoneticPr fontId="2"/>
  </si>
  <si>
    <t>東葉高速</t>
    <rPh sb="0" eb="4">
      <t>トウヨウコウソク</t>
    </rPh>
    <phoneticPr fontId="2"/>
  </si>
  <si>
    <t>八千代中央</t>
    <rPh sb="0" eb="5">
      <t>ヤチヨチュウオウ</t>
    </rPh>
    <phoneticPr fontId="2"/>
  </si>
  <si>
    <t>エンドウ</t>
    <phoneticPr fontId="2"/>
  </si>
  <si>
    <t>マサノリ</t>
    <phoneticPr fontId="2"/>
  </si>
  <si>
    <t>JVA000660464</t>
    <phoneticPr fontId="2"/>
  </si>
  <si>
    <t>遠藤</t>
    <rPh sb="0" eb="2">
      <t>エンドウ</t>
    </rPh>
    <phoneticPr fontId="2"/>
  </si>
  <si>
    <t>将憲</t>
    <rPh sb="0" eb="2">
      <t>ショウケン</t>
    </rPh>
    <phoneticPr fontId="2"/>
  </si>
  <si>
    <t>276</t>
    <phoneticPr fontId="2"/>
  </si>
  <si>
    <t>0042</t>
    <phoneticPr fontId="2"/>
  </si>
  <si>
    <t>090</t>
    <phoneticPr fontId="2"/>
  </si>
  <si>
    <t>7732</t>
    <phoneticPr fontId="2"/>
  </si>
  <si>
    <t>2345</t>
    <phoneticPr fontId="2"/>
  </si>
  <si>
    <t>千葉県八千代市ゆりのき台3-4-720</t>
    <rPh sb="0" eb="7">
      <t>チバケンヤチヨシ</t>
    </rPh>
    <rPh sb="11" eb="12">
      <t>ダイ</t>
    </rPh>
    <phoneticPr fontId="2"/>
  </si>
  <si>
    <t>スズキ</t>
    <phoneticPr fontId="2"/>
  </si>
  <si>
    <t>ショウジ</t>
    <phoneticPr fontId="2"/>
  </si>
  <si>
    <t>JVA021529160</t>
    <phoneticPr fontId="2"/>
  </si>
  <si>
    <t>鈴木</t>
    <rPh sb="0" eb="2">
      <t>スズキ</t>
    </rPh>
    <phoneticPr fontId="2"/>
  </si>
  <si>
    <t>将治</t>
    <rPh sb="0" eb="1">
      <t>ショウ</t>
    </rPh>
    <rPh sb="1" eb="2">
      <t>オサム</t>
    </rPh>
    <phoneticPr fontId="2"/>
  </si>
  <si>
    <t>273</t>
    <phoneticPr fontId="2"/>
  </si>
  <si>
    <t>8506</t>
    <phoneticPr fontId="2"/>
  </si>
  <si>
    <t>千葉県船橋市北本町1-19-1-328</t>
    <phoneticPr fontId="2"/>
  </si>
  <si>
    <t>9885</t>
    <phoneticPr fontId="2"/>
  </si>
  <si>
    <t>0897</t>
    <phoneticPr fontId="2"/>
  </si>
  <si>
    <t>ホシ</t>
    <phoneticPr fontId="2"/>
  </si>
  <si>
    <t>ヨウジ</t>
    <phoneticPr fontId="2"/>
  </si>
  <si>
    <t>JVA009714069</t>
    <phoneticPr fontId="2"/>
  </si>
  <si>
    <t>星</t>
    <rPh sb="0" eb="1">
      <t>ホシ</t>
    </rPh>
    <phoneticPr fontId="2"/>
  </si>
  <si>
    <t>洋二</t>
    <rPh sb="0" eb="2">
      <t>ヨウジ</t>
    </rPh>
    <phoneticPr fontId="2"/>
  </si>
  <si>
    <t>274</t>
    <phoneticPr fontId="2"/>
  </si>
  <si>
    <t>0801</t>
    <phoneticPr fontId="2"/>
  </si>
  <si>
    <t>千葉県船橋市高野台4-8-31</t>
    <rPh sb="6" eb="9">
      <t>コウヤダイ</t>
    </rPh>
    <phoneticPr fontId="2"/>
  </si>
  <si>
    <t>4170</t>
    <phoneticPr fontId="2"/>
  </si>
  <si>
    <t>6964</t>
    <phoneticPr fontId="2"/>
  </si>
  <si>
    <t>サトウ</t>
    <phoneticPr fontId="2"/>
  </si>
  <si>
    <t>タクヤ</t>
    <phoneticPr fontId="2"/>
  </si>
  <si>
    <t>JVA022984326</t>
  </si>
  <si>
    <t>佐藤</t>
    <rPh sb="0" eb="2">
      <t>サトウ</t>
    </rPh>
    <phoneticPr fontId="2"/>
  </si>
  <si>
    <t>拓也</t>
    <rPh sb="0" eb="2">
      <t>タクヤ</t>
    </rPh>
    <phoneticPr fontId="2"/>
  </si>
  <si>
    <t>千葉県八千代市大和田新田784-37</t>
    <rPh sb="0" eb="7">
      <t>チバケンヤチヨシ</t>
    </rPh>
    <rPh sb="7" eb="12">
      <t>オオワダシンデン</t>
    </rPh>
    <phoneticPr fontId="2"/>
  </si>
  <si>
    <t>0046</t>
    <phoneticPr fontId="2"/>
  </si>
  <si>
    <t>2606</t>
    <phoneticPr fontId="2"/>
  </si>
  <si>
    <t>2135</t>
    <phoneticPr fontId="2"/>
  </si>
  <si>
    <t>①</t>
    <phoneticPr fontId="2"/>
  </si>
  <si>
    <t>サカモト</t>
    <phoneticPr fontId="2"/>
  </si>
  <si>
    <t>スズネ</t>
    <phoneticPr fontId="2"/>
  </si>
  <si>
    <t>八千代市立阿蘇米本学園</t>
    <rPh sb="0" eb="5">
      <t>ヤチヨシリツ</t>
    </rPh>
    <rPh sb="5" eb="11">
      <t>アソヨナモトガクエン</t>
    </rPh>
    <phoneticPr fontId="2"/>
  </si>
  <si>
    <t>JVA019352626</t>
    <phoneticPr fontId="2"/>
  </si>
  <si>
    <t>坂元</t>
    <rPh sb="0" eb="2">
      <t>サカモト</t>
    </rPh>
    <phoneticPr fontId="2"/>
  </si>
  <si>
    <t>凉寧</t>
    <rPh sb="0" eb="2">
      <t>リョウネイ</t>
    </rPh>
    <phoneticPr fontId="2"/>
  </si>
  <si>
    <t>イシダ</t>
    <phoneticPr fontId="2"/>
  </si>
  <si>
    <t>シオリ</t>
    <phoneticPr fontId="2"/>
  </si>
  <si>
    <t>JVA022392879</t>
    <phoneticPr fontId="2"/>
  </si>
  <si>
    <t>石田</t>
    <rPh sb="0" eb="2">
      <t>イシダ</t>
    </rPh>
    <phoneticPr fontId="2"/>
  </si>
  <si>
    <t>栞</t>
    <rPh sb="0" eb="1">
      <t>シオリ</t>
    </rPh>
    <phoneticPr fontId="2"/>
  </si>
  <si>
    <t>ノマ</t>
    <phoneticPr fontId="2"/>
  </si>
  <si>
    <t>ユキ</t>
    <phoneticPr fontId="2"/>
  </si>
  <si>
    <t>船橋市立西海神小学校</t>
    <rPh sb="0" eb="4">
      <t>フナバシシリツ</t>
    </rPh>
    <rPh sb="4" eb="7">
      <t>ニシカイジン</t>
    </rPh>
    <rPh sb="7" eb="8">
      <t>ショウ</t>
    </rPh>
    <rPh sb="8" eb="10">
      <t>ガッコウ</t>
    </rPh>
    <phoneticPr fontId="2"/>
  </si>
  <si>
    <t>JVA019057286</t>
    <phoneticPr fontId="2"/>
  </si>
  <si>
    <t>野間</t>
    <rPh sb="0" eb="2">
      <t>ノマ</t>
    </rPh>
    <phoneticPr fontId="2"/>
  </si>
  <si>
    <t>優希</t>
    <rPh sb="0" eb="2">
      <t>ユウキ</t>
    </rPh>
    <phoneticPr fontId="2"/>
  </si>
  <si>
    <t>ノハラ</t>
    <phoneticPr fontId="2"/>
  </si>
  <si>
    <t>リン</t>
    <phoneticPr fontId="2"/>
  </si>
  <si>
    <t>八千代市立大和田南小学校</t>
    <rPh sb="8" eb="9">
      <t>ミナミ</t>
    </rPh>
    <phoneticPr fontId="2"/>
  </si>
  <si>
    <t>JVA019352640</t>
    <phoneticPr fontId="2"/>
  </si>
  <si>
    <t>野原</t>
    <rPh sb="0" eb="2">
      <t>ノハラ</t>
    </rPh>
    <phoneticPr fontId="2"/>
  </si>
  <si>
    <t>李</t>
    <rPh sb="0" eb="1">
      <t>リ</t>
    </rPh>
    <phoneticPr fontId="2"/>
  </si>
  <si>
    <t>ニエダ</t>
    <phoneticPr fontId="2"/>
  </si>
  <si>
    <t>ユズキ</t>
    <phoneticPr fontId="2"/>
  </si>
  <si>
    <t>八千代市立新木戸小学校</t>
    <rPh sb="5" eb="6">
      <t>シン</t>
    </rPh>
    <rPh sb="6" eb="8">
      <t>キド</t>
    </rPh>
    <phoneticPr fontId="2"/>
  </si>
  <si>
    <t>JVA022617507</t>
    <phoneticPr fontId="2"/>
  </si>
  <si>
    <t>仁戸田</t>
    <rPh sb="0" eb="1">
      <t>ニ</t>
    </rPh>
    <rPh sb="1" eb="2">
      <t>ト</t>
    </rPh>
    <rPh sb="2" eb="3">
      <t>タ</t>
    </rPh>
    <phoneticPr fontId="2"/>
  </si>
  <si>
    <t>結月</t>
    <rPh sb="0" eb="2">
      <t>ユヅキ</t>
    </rPh>
    <phoneticPr fontId="2"/>
  </si>
  <si>
    <t>シカノ</t>
    <phoneticPr fontId="2"/>
  </si>
  <si>
    <t>ユイナ</t>
    <phoneticPr fontId="2"/>
  </si>
  <si>
    <t>白井市立桜台小学校</t>
    <rPh sb="0" eb="2">
      <t>シロイ</t>
    </rPh>
    <rPh sb="2" eb="4">
      <t>シリツ</t>
    </rPh>
    <rPh sb="4" eb="6">
      <t>サクラダイ</t>
    </rPh>
    <phoneticPr fontId="2"/>
  </si>
  <si>
    <t>JVA023654426</t>
    <phoneticPr fontId="2"/>
  </si>
  <si>
    <t>鹿野</t>
    <rPh sb="0" eb="2">
      <t>シカノ</t>
    </rPh>
    <phoneticPr fontId="2"/>
  </si>
  <si>
    <t>結以奈</t>
    <rPh sb="0" eb="2">
      <t>ユイ</t>
    </rPh>
    <rPh sb="2" eb="3">
      <t>ナ</t>
    </rPh>
    <phoneticPr fontId="2"/>
  </si>
  <si>
    <t>サナ</t>
    <phoneticPr fontId="2"/>
  </si>
  <si>
    <t>船橋市立塚田南小学校</t>
    <rPh sb="0" eb="4">
      <t>フナバシシリツ</t>
    </rPh>
    <rPh sb="4" eb="6">
      <t>ツカダ</t>
    </rPh>
    <rPh sb="6" eb="7">
      <t>ミナミ</t>
    </rPh>
    <rPh sb="7" eb="10">
      <t>ショウガッコウ</t>
    </rPh>
    <phoneticPr fontId="2"/>
  </si>
  <si>
    <t>JVA022850782</t>
    <phoneticPr fontId="2"/>
  </si>
  <si>
    <t>咲愛</t>
    <rPh sb="0" eb="1">
      <t>サ</t>
    </rPh>
    <rPh sb="1" eb="2">
      <t>アイ</t>
    </rPh>
    <phoneticPr fontId="2"/>
  </si>
  <si>
    <t>オカノ</t>
    <phoneticPr fontId="2"/>
  </si>
  <si>
    <t>ウミ</t>
    <phoneticPr fontId="2"/>
  </si>
  <si>
    <t>八千代市立大和田西小学校</t>
    <rPh sb="8" eb="9">
      <t>ニシ</t>
    </rPh>
    <phoneticPr fontId="2"/>
  </si>
  <si>
    <t>JVA022617491</t>
    <phoneticPr fontId="2"/>
  </si>
  <si>
    <t>岡野</t>
    <rPh sb="0" eb="2">
      <t>オカノ</t>
    </rPh>
    <phoneticPr fontId="2"/>
  </si>
  <si>
    <t>天海</t>
    <rPh sb="0" eb="1">
      <t>テン</t>
    </rPh>
    <rPh sb="1" eb="2">
      <t>ウミ</t>
    </rPh>
    <phoneticPr fontId="2"/>
  </si>
  <si>
    <t>イチムラ</t>
    <phoneticPr fontId="2"/>
  </si>
  <si>
    <t>カンナ</t>
    <phoneticPr fontId="2"/>
  </si>
  <si>
    <t>船橋市立高根台第二小学校</t>
    <rPh sb="0" eb="4">
      <t>フナバシシリツ</t>
    </rPh>
    <rPh sb="4" eb="9">
      <t>タカネダイダイニ</t>
    </rPh>
    <rPh sb="9" eb="12">
      <t>ショウガッコウ</t>
    </rPh>
    <phoneticPr fontId="2"/>
  </si>
  <si>
    <t>JVA022674340</t>
  </si>
  <si>
    <t>市村</t>
    <rPh sb="0" eb="2">
      <t>イチムラ</t>
    </rPh>
    <phoneticPr fontId="2"/>
  </si>
  <si>
    <t>環奈</t>
    <rPh sb="0" eb="2">
      <t>カンナ</t>
    </rPh>
    <phoneticPr fontId="2"/>
  </si>
  <si>
    <t>ミユ</t>
    <phoneticPr fontId="2"/>
  </si>
  <si>
    <t>JVA022850799</t>
    <phoneticPr fontId="2"/>
  </si>
  <si>
    <t>実優</t>
    <rPh sb="0" eb="2">
      <t>ミユウ</t>
    </rPh>
    <phoneticPr fontId="2"/>
  </si>
  <si>
    <t>アイリ</t>
    <phoneticPr fontId="2"/>
  </si>
  <si>
    <t>JVA023654419</t>
    <phoneticPr fontId="2"/>
  </si>
  <si>
    <t>愛莉</t>
    <rPh sb="0" eb="1">
      <t>アイ</t>
    </rPh>
    <rPh sb="1" eb="2">
      <t>リ</t>
    </rPh>
    <phoneticPr fontId="2"/>
  </si>
  <si>
    <t>ホタル</t>
    <phoneticPr fontId="2"/>
  </si>
  <si>
    <t>JVA021398575</t>
    <phoneticPr fontId="2"/>
  </si>
  <si>
    <t>蛍</t>
    <rPh sb="0" eb="1">
      <t>ホタル</t>
    </rPh>
    <phoneticPr fontId="2"/>
  </si>
  <si>
    <t>T10552339</t>
    <phoneticPr fontId="2"/>
  </si>
  <si>
    <t>日頃から、応援しチームを支えてくれている保護者及び指導者の皆様に感謝の気持ちを忘れることなく、一戦一戦全力で戦います。</t>
    <rPh sb="25" eb="28">
      <t>シドウシャ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</si>
</sst>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_ &quot;冊&quot;"/>
  </numFmts>
  <fonts count="26">
    <font>
      <sz val="11"/>
      <color theme="1"/>
      <name val="ＭＳ Ｐゴシック"/>
      <family val="3"/>
      <charset val="128"/>
      <scheme val="minor"/>
    </font>
    <font>
      <sz val="11"/>
      <color indexed="8"/>
      <name val="ＭＳ Ｐゴシック"/>
      <family val="3"/>
      <charset val="128"/>
    </font>
    <font>
      <sz val="6"/>
      <name val="ＭＳ Ｐゴシック"/>
      <family val="3"/>
      <charset val="128"/>
    </font>
    <font>
      <sz val="9"/>
      <color indexed="8"/>
      <name val="ＭＳ Ｐゴシック"/>
      <family val="3"/>
      <charset val="128"/>
    </font>
    <font>
      <sz val="11"/>
      <color indexed="8"/>
      <name val="Calibri"/>
      <family val="2"/>
    </font>
    <font>
      <sz val="9"/>
      <color indexed="8"/>
      <name val="Calibri"/>
      <family val="2"/>
    </font>
    <font>
      <sz val="12"/>
      <color indexed="8"/>
      <name val="Calibri"/>
      <family val="2"/>
    </font>
    <font>
      <sz val="16"/>
      <color indexed="8"/>
      <name val="Calibri"/>
      <family val="2"/>
    </font>
    <font>
      <sz val="8"/>
      <color indexed="8"/>
      <name val="ＭＳ Ｐゴシック"/>
      <family val="3"/>
      <charset val="128"/>
    </font>
    <font>
      <sz val="8"/>
      <color indexed="8"/>
      <name val="Calibri"/>
      <family val="2"/>
    </font>
    <font>
      <sz val="11"/>
      <color indexed="8"/>
      <name val="ＪＳＰ明朝"/>
      <family val="1"/>
      <charset val="128"/>
    </font>
    <font>
      <sz val="8"/>
      <color indexed="8"/>
      <name val="ＪＳＰ明朝"/>
      <family val="1"/>
      <charset val="128"/>
    </font>
    <font>
      <sz val="10"/>
      <color indexed="8"/>
      <name val="ＪＳＰ明朝"/>
      <family val="1"/>
      <charset val="128"/>
    </font>
    <font>
      <sz val="11"/>
      <name val="ＭＳ Ｐゴシック"/>
      <family val="3"/>
      <charset val="128"/>
    </font>
    <font>
      <sz val="24"/>
      <color indexed="8"/>
      <name val="Calibri"/>
      <family val="2"/>
    </font>
    <font>
      <sz val="24"/>
      <color indexed="10"/>
      <name val="ＭＳ Ｐゴシック"/>
      <family val="3"/>
      <charset val="128"/>
    </font>
    <font>
      <sz val="24"/>
      <color indexed="8"/>
      <name val="ＭＳ Ｐゴシック"/>
      <family val="3"/>
      <charset val="128"/>
    </font>
    <font>
      <sz val="24"/>
      <name val="ＭＳ Ｐゴシック"/>
      <family val="3"/>
      <charset val="128"/>
    </font>
    <font>
      <sz val="16"/>
      <color indexed="8"/>
      <name val="ＪＳＰ明朝"/>
      <family val="1"/>
      <charset val="128"/>
    </font>
    <font>
      <sz val="11"/>
      <color indexed="8"/>
      <name val="Calibri"/>
      <family val="3"/>
      <charset val="128"/>
    </font>
    <font>
      <sz val="11"/>
      <color rgb="FF000000"/>
      <name val="Calibri"/>
      <family val="3"/>
    </font>
    <font>
      <sz val="16"/>
      <color rgb="FF000000"/>
      <name val="游ゴシック"/>
      <family val="2"/>
      <charset val="128"/>
    </font>
    <font>
      <sz val="8"/>
      <color rgb="FF000000"/>
      <name val="游ゴシック"/>
      <family val="2"/>
      <charset val="128"/>
    </font>
    <font>
      <sz val="11"/>
      <color rgb="FF000000"/>
      <name val="游ゴシック"/>
      <family val="2"/>
      <charset val="128"/>
    </font>
    <font>
      <sz val="11"/>
      <color rgb="FF000000"/>
      <name val="ＭＳ Ｐゴシック"/>
      <family val="2"/>
      <charset val="128"/>
    </font>
    <font>
      <sz val="8"/>
      <color rgb="FF000000"/>
      <name val="ＭＳ Ｐゴシック"/>
      <family val="1"/>
      <charset val="128"/>
    </font>
  </fonts>
  <fills count="7">
    <fill>
      <patternFill patternType="none"/>
    </fill>
    <fill>
      <patternFill patternType="gray125"/>
    </fill>
    <fill>
      <patternFill patternType="solid">
        <fgColor indexed="27"/>
        <bgColor indexed="64"/>
      </patternFill>
    </fill>
    <fill>
      <patternFill patternType="solid">
        <fgColor indexed="22"/>
        <bgColor indexed="64"/>
      </patternFill>
    </fill>
    <fill>
      <patternFill patternType="solid">
        <fgColor indexed="47"/>
        <bgColor indexed="64"/>
      </patternFill>
    </fill>
    <fill>
      <patternFill patternType="solid">
        <fgColor indexed="41"/>
        <bgColor indexed="64"/>
      </patternFill>
    </fill>
    <fill>
      <patternFill patternType="solid">
        <fgColor indexed="42"/>
        <bgColor indexed="64"/>
      </patternFill>
    </fill>
  </fills>
  <borders count="80">
    <border>
      <left/>
      <right/>
      <top/>
      <bottom/>
      <diagonal/>
    </border>
    <border>
      <left/>
      <right/>
      <top style="thin">
        <color indexed="64"/>
      </top>
      <bottom/>
      <diagonal/>
    </border>
    <border>
      <left/>
      <right style="thin">
        <color indexed="64"/>
      </right>
      <top style="thin">
        <color indexed="64"/>
      </top>
      <bottom/>
      <diagonal/>
    </border>
    <border>
      <left/>
      <right style="medium">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s>
  <cellStyleXfs count="2">
    <xf numFmtId="0" fontId="0" fillId="0" borderId="0">
      <alignment vertical="center"/>
    </xf>
    <xf numFmtId="0" fontId="13" fillId="0" borderId="0">
      <alignment vertical="center"/>
    </xf>
  </cellStyleXfs>
  <cellXfs count="233">
    <xf numFmtId="0" fontId="0" fillId="0" borderId="0" xfId="0">
      <alignment vertical="center"/>
    </xf>
    <xf numFmtId="0" fontId="4" fillId="0" borderId="0" xfId="0" applyFont="1">
      <alignment vertical="center"/>
    </xf>
    <xf numFmtId="0" fontId="11" fillId="0" borderId="0" xfId="0" applyFont="1">
      <alignment vertical="center"/>
    </xf>
    <xf numFmtId="0" fontId="13" fillId="0" borderId="0" xfId="1" applyAlignment="1">
      <alignment vertical="center" shrinkToFit="1"/>
    </xf>
    <xf numFmtId="0" fontId="13" fillId="2" borderId="7" xfId="1" applyFill="1" applyBorder="1" applyAlignment="1">
      <alignment vertical="center" shrinkToFit="1"/>
    </xf>
    <xf numFmtId="0" fontId="13" fillId="2" borderId="8" xfId="1" applyFill="1" applyBorder="1" applyAlignment="1">
      <alignment vertical="center" shrinkToFit="1"/>
    </xf>
    <xf numFmtId="0" fontId="13" fillId="2" borderId="9" xfId="1" applyFill="1" applyBorder="1" applyAlignment="1">
      <alignment vertical="center" shrinkToFit="1"/>
    </xf>
    <xf numFmtId="2" fontId="13" fillId="0" borderId="0" xfId="1" applyNumberFormat="1" applyAlignment="1">
      <alignment vertical="center" shrinkToFit="1"/>
    </xf>
    <xf numFmtId="2" fontId="13" fillId="0" borderId="10" xfId="1" applyNumberFormat="1" applyBorder="1" applyAlignment="1">
      <alignment vertical="center" shrinkToFit="1"/>
    </xf>
    <xf numFmtId="0" fontId="13" fillId="0" borderId="11" xfId="1" applyBorder="1" applyAlignment="1">
      <alignment vertical="center" shrinkToFit="1"/>
    </xf>
    <xf numFmtId="14" fontId="13" fillId="0" borderId="12" xfId="1" applyNumberFormat="1" applyBorder="1" applyAlignment="1">
      <alignment vertical="center" shrinkToFit="1"/>
    </xf>
    <xf numFmtId="14" fontId="13" fillId="0" borderId="0" xfId="1" applyNumberFormat="1" applyAlignment="1">
      <alignment vertical="center" shrinkToFit="1"/>
    </xf>
    <xf numFmtId="0" fontId="13" fillId="0" borderId="13" xfId="1" applyBorder="1" applyAlignment="1">
      <alignment vertical="center" shrinkToFit="1"/>
    </xf>
    <xf numFmtId="0" fontId="13" fillId="0" borderId="14" xfId="1" applyBorder="1" applyAlignment="1">
      <alignment vertical="center" shrinkToFit="1"/>
    </xf>
    <xf numFmtId="0" fontId="13" fillId="0" borderId="15" xfId="1" applyBorder="1" applyAlignment="1">
      <alignment vertical="center" shrinkToFit="1"/>
    </xf>
    <xf numFmtId="0" fontId="13" fillId="0" borderId="10" xfId="1" applyBorder="1" applyAlignment="1">
      <alignment vertical="center" shrinkToFit="1"/>
    </xf>
    <xf numFmtId="0" fontId="13" fillId="0" borderId="12" xfId="1" applyBorder="1" applyAlignment="1">
      <alignment vertical="center" shrinkToFit="1"/>
    </xf>
    <xf numFmtId="0" fontId="13" fillId="0" borderId="16" xfId="1" applyBorder="1" applyAlignment="1">
      <alignment vertical="center" shrinkToFit="1"/>
    </xf>
    <xf numFmtId="0" fontId="13" fillId="0" borderId="17" xfId="1" applyBorder="1" applyAlignment="1">
      <alignment vertical="center" shrinkToFit="1"/>
    </xf>
    <xf numFmtId="0" fontId="13" fillId="0" borderId="18" xfId="1" applyBorder="1" applyAlignment="1">
      <alignment vertical="center" shrinkToFit="1"/>
    </xf>
    <xf numFmtId="0" fontId="13" fillId="2" borderId="19" xfId="1" applyFill="1" applyBorder="1" applyAlignment="1">
      <alignment vertical="center" shrinkToFit="1"/>
    </xf>
    <xf numFmtId="0" fontId="13" fillId="2" borderId="20" xfId="1" applyFill="1" applyBorder="1" applyAlignment="1">
      <alignment vertical="center" shrinkToFit="1"/>
    </xf>
    <xf numFmtId="0" fontId="1" fillId="0" borderId="0" xfId="0" applyFont="1">
      <alignment vertical="center"/>
    </xf>
    <xf numFmtId="0" fontId="4" fillId="0" borderId="0" xfId="0" applyFont="1" applyAlignment="1">
      <alignment horizontal="center" vertical="center"/>
    </xf>
    <xf numFmtId="0" fontId="11" fillId="3" borderId="4" xfId="0" applyFont="1" applyFill="1" applyBorder="1">
      <alignment vertical="center"/>
    </xf>
    <xf numFmtId="0" fontId="10" fillId="3" borderId="1" xfId="0" applyFont="1" applyFill="1" applyBorder="1">
      <alignment vertical="center"/>
    </xf>
    <xf numFmtId="176" fontId="11" fillId="3" borderId="1" xfId="0" applyNumberFormat="1" applyFont="1" applyFill="1" applyBorder="1">
      <alignment vertical="center"/>
    </xf>
    <xf numFmtId="176" fontId="11" fillId="0" borderId="1" xfId="0" applyNumberFormat="1" applyFont="1" applyBorder="1">
      <alignment vertical="center"/>
    </xf>
    <xf numFmtId="0" fontId="7" fillId="0" borderId="1" xfId="0" applyFont="1" applyBorder="1" applyProtection="1">
      <alignment vertical="center"/>
      <protection locked="0"/>
    </xf>
    <xf numFmtId="0" fontId="7" fillId="0" borderId="2" xfId="0" applyFont="1" applyBorder="1" applyProtection="1">
      <alignment vertical="center"/>
      <protection locked="0"/>
    </xf>
    <xf numFmtId="0" fontId="7" fillId="0" borderId="21" xfId="0" applyFont="1" applyBorder="1" applyProtection="1">
      <alignment vertical="center"/>
      <protection locked="0"/>
    </xf>
    <xf numFmtId="0" fontId="7" fillId="0" borderId="22" xfId="0" applyFont="1" applyBorder="1" applyProtection="1">
      <alignment vertical="center"/>
      <protection locked="0"/>
    </xf>
    <xf numFmtId="0" fontId="4" fillId="3" borderId="9" xfId="0" applyFont="1" applyFill="1" applyBorder="1">
      <alignment vertical="center"/>
    </xf>
    <xf numFmtId="0" fontId="4" fillId="3" borderId="15" xfId="0" applyFont="1" applyFill="1" applyBorder="1">
      <alignment vertical="center"/>
    </xf>
    <xf numFmtId="0" fontId="0" fillId="5" borderId="52" xfId="0" applyFill="1" applyBorder="1">
      <alignment vertical="center"/>
    </xf>
    <xf numFmtId="0" fontId="11" fillId="0" borderId="4" xfId="0" applyFont="1" applyBorder="1" applyAlignment="1">
      <alignment horizontal="left" vertical="center"/>
    </xf>
    <xf numFmtId="0" fontId="11" fillId="0" borderId="2" xfId="0" applyFont="1" applyBorder="1" applyAlignment="1">
      <alignment horizontal="left" vertical="center"/>
    </xf>
    <xf numFmtId="0" fontId="11" fillId="0" borderId="6" xfId="0" applyFont="1" applyBorder="1" applyAlignment="1">
      <alignment horizontal="left" vertical="center"/>
    </xf>
    <xf numFmtId="0" fontId="11" fillId="3" borderId="4" xfId="0" applyFont="1" applyFill="1" applyBorder="1" applyAlignment="1">
      <alignment horizontal="left" vertical="center"/>
    </xf>
    <xf numFmtId="0" fontId="11" fillId="3" borderId="2" xfId="0" applyFont="1" applyFill="1" applyBorder="1" applyAlignment="1">
      <alignment horizontal="left" vertical="center"/>
    </xf>
    <xf numFmtId="0" fontId="11" fillId="3" borderId="6" xfId="0" applyFont="1" applyFill="1" applyBorder="1" applyAlignment="1">
      <alignment horizontal="left" vertical="center"/>
    </xf>
    <xf numFmtId="0" fontId="0" fillId="3" borderId="4" xfId="0" applyFill="1" applyBorder="1">
      <alignment vertical="center"/>
    </xf>
    <xf numFmtId="0" fontId="0" fillId="3" borderId="1" xfId="0" applyFill="1" applyBorder="1">
      <alignment vertical="center"/>
    </xf>
    <xf numFmtId="0" fontId="4" fillId="3" borderId="5" xfId="0" applyFont="1" applyFill="1" applyBorder="1">
      <alignment vertical="center"/>
    </xf>
    <xf numFmtId="0" fontId="0" fillId="3" borderId="17" xfId="0" applyFill="1" applyBorder="1">
      <alignment vertical="center"/>
    </xf>
    <xf numFmtId="0" fontId="0" fillId="3" borderId="0" xfId="0" applyFill="1">
      <alignment vertical="center"/>
    </xf>
    <xf numFmtId="0" fontId="4" fillId="3" borderId="58" xfId="0" applyFont="1" applyFill="1" applyBorder="1">
      <alignment vertical="center"/>
    </xf>
    <xf numFmtId="0" fontId="0" fillId="3" borderId="28" xfId="0" applyFill="1" applyBorder="1">
      <alignment vertical="center"/>
    </xf>
    <xf numFmtId="0" fontId="0" fillId="3" borderId="21" xfId="0" applyFill="1" applyBorder="1">
      <alignment vertical="center"/>
    </xf>
    <xf numFmtId="0" fontId="4" fillId="3" borderId="31" xfId="0" applyFont="1" applyFill="1" applyBorder="1">
      <alignment vertical="center"/>
    </xf>
    <xf numFmtId="0" fontId="13" fillId="2" borderId="72" xfId="1" applyFill="1" applyBorder="1" applyAlignment="1">
      <alignment vertical="center" shrinkToFit="1"/>
    </xf>
    <xf numFmtId="0" fontId="13" fillId="6" borderId="14" xfId="1" applyFill="1" applyBorder="1" applyAlignment="1">
      <alignment vertical="center" shrinkToFit="1"/>
    </xf>
    <xf numFmtId="0" fontId="13" fillId="6" borderId="13" xfId="1" applyFill="1" applyBorder="1" applyAlignment="1">
      <alignment vertical="center" shrinkToFit="1"/>
    </xf>
    <xf numFmtId="0" fontId="19" fillId="5" borderId="13" xfId="0" applyFont="1" applyFill="1" applyBorder="1" applyAlignment="1">
      <alignment horizontal="center" vertical="center"/>
    </xf>
    <xf numFmtId="0" fontId="4" fillId="5" borderId="14" xfId="0" applyFont="1" applyFill="1" applyBorder="1" applyAlignment="1">
      <alignment horizontal="center" vertical="center"/>
    </xf>
    <xf numFmtId="0" fontId="4" fillId="5" borderId="13" xfId="0" applyFont="1" applyFill="1" applyBorder="1" applyAlignment="1">
      <alignment horizontal="center" vertical="center"/>
    </xf>
    <xf numFmtId="0" fontId="24" fillId="0" borderId="37" xfId="0" applyFont="1" applyBorder="1" applyAlignment="1" applyProtection="1">
      <alignment horizontal="center" vertical="center"/>
      <protection locked="0"/>
    </xf>
    <xf numFmtId="0" fontId="4" fillId="0" borderId="38" xfId="0" applyFont="1" applyBorder="1" applyAlignment="1" applyProtection="1">
      <alignment horizontal="center" vertical="center"/>
      <protection locked="0"/>
    </xf>
    <xf numFmtId="0" fontId="24" fillId="0" borderId="38" xfId="0" applyFont="1" applyBorder="1" applyAlignment="1" applyProtection="1">
      <alignment horizontal="center" vertical="center"/>
      <protection locked="0"/>
    </xf>
    <xf numFmtId="0" fontId="4" fillId="0" borderId="39"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11" fillId="0" borderId="4" xfId="0" applyFont="1" applyBorder="1" applyAlignment="1">
      <alignment horizontal="center" vertical="center"/>
    </xf>
    <xf numFmtId="0" fontId="11" fillId="0" borderId="1" xfId="0" applyFont="1" applyBorder="1" applyAlignment="1">
      <alignment horizontal="center" vertical="center"/>
    </xf>
    <xf numFmtId="49" fontId="25" fillId="0" borderId="1" xfId="0" applyNumberFormat="1" applyFont="1" applyBorder="1" applyAlignment="1" applyProtection="1">
      <alignment horizontal="right" vertical="center"/>
      <protection locked="0"/>
    </xf>
    <xf numFmtId="49" fontId="11" fillId="0" borderId="1" xfId="0" applyNumberFormat="1" applyFont="1" applyBorder="1" applyAlignment="1" applyProtection="1">
      <alignment horizontal="right" vertical="center"/>
      <protection locked="0"/>
    </xf>
    <xf numFmtId="49" fontId="11" fillId="0" borderId="1" xfId="0" applyNumberFormat="1" applyFont="1" applyBorder="1" applyAlignment="1" applyProtection="1">
      <alignment horizontal="left" vertical="center"/>
      <protection locked="0"/>
    </xf>
    <xf numFmtId="49" fontId="11" fillId="0" borderId="2" xfId="0" applyNumberFormat="1" applyFont="1" applyBorder="1" applyAlignment="1" applyProtection="1">
      <alignment horizontal="left" vertical="center"/>
      <protection locked="0"/>
    </xf>
    <xf numFmtId="0" fontId="24" fillId="0" borderId="32" xfId="0" applyFont="1" applyBorder="1" applyAlignment="1" applyProtection="1">
      <alignment horizontal="center" vertical="center"/>
      <protection locked="0"/>
    </xf>
    <xf numFmtId="0" fontId="4" fillId="0" borderId="33" xfId="0" applyFont="1" applyBorder="1" applyAlignment="1" applyProtection="1">
      <alignment horizontal="center" vertical="center"/>
      <protection locked="0"/>
    </xf>
    <xf numFmtId="0" fontId="24" fillId="0" borderId="33" xfId="0" applyFont="1" applyBorder="1" applyAlignment="1" applyProtection="1">
      <alignment horizontal="center" vertical="center"/>
      <protection locked="0"/>
    </xf>
    <xf numFmtId="0" fontId="4" fillId="0" borderId="34" xfId="0" applyFont="1" applyBorder="1" applyAlignment="1" applyProtection="1">
      <alignment horizontal="center" vertical="center"/>
      <protection locked="0"/>
    </xf>
    <xf numFmtId="0" fontId="12" fillId="0" borderId="23"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24"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0" borderId="28"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16" fillId="0" borderId="0" xfId="0" applyFont="1" applyAlignment="1">
      <alignment horizontal="left" vertical="center"/>
    </xf>
    <xf numFmtId="0" fontId="14" fillId="0" borderId="0" xfId="0" applyFont="1" applyAlignment="1">
      <alignment horizontal="left" vertical="center"/>
    </xf>
    <xf numFmtId="0" fontId="4" fillId="4" borderId="23" xfId="0" applyFont="1" applyFill="1" applyBorder="1" applyAlignment="1" applyProtection="1">
      <alignment horizontal="center" vertical="center"/>
      <protection locked="0"/>
    </xf>
    <xf numFmtId="0" fontId="4" fillId="4" borderId="6" xfId="0" applyFont="1" applyFill="1" applyBorder="1" applyAlignment="1" applyProtection="1">
      <alignment horizontal="center" vertical="center"/>
      <protection locked="0"/>
    </xf>
    <xf numFmtId="0" fontId="4" fillId="4" borderId="24" xfId="0" applyFont="1" applyFill="1" applyBorder="1" applyAlignment="1" applyProtection="1">
      <alignment horizontal="center" vertical="center"/>
      <protection locked="0"/>
    </xf>
    <xf numFmtId="0" fontId="0" fillId="5" borderId="25" xfId="0" applyFill="1" applyBorder="1" applyAlignment="1">
      <alignment horizontal="center" vertical="center"/>
    </xf>
    <xf numFmtId="0" fontId="4" fillId="5" borderId="26" xfId="0" applyFont="1" applyFill="1" applyBorder="1" applyAlignment="1">
      <alignment horizontal="center" vertical="center"/>
    </xf>
    <xf numFmtId="0" fontId="4" fillId="5" borderId="27" xfId="0" applyFont="1" applyFill="1" applyBorder="1" applyAlignment="1">
      <alignment horizontal="center" vertical="center"/>
    </xf>
    <xf numFmtId="0" fontId="5" fillId="5" borderId="14" xfId="0" applyFont="1" applyFill="1" applyBorder="1" applyAlignment="1">
      <alignment horizontal="center" vertical="center"/>
    </xf>
    <xf numFmtId="0" fontId="21" fillId="0" borderId="40" xfId="0" applyFont="1" applyBorder="1" applyAlignment="1" applyProtection="1">
      <alignment horizontal="center" vertical="center"/>
      <protection locked="0"/>
    </xf>
    <xf numFmtId="0" fontId="7" fillId="0" borderId="41"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6" borderId="23" xfId="0" applyFont="1" applyFill="1" applyBorder="1" applyAlignment="1" applyProtection="1">
      <alignment horizontal="center" vertical="center"/>
      <protection locked="0"/>
    </xf>
    <xf numFmtId="0" fontId="7" fillId="6" borderId="6" xfId="0" applyFont="1" applyFill="1" applyBorder="1" applyAlignment="1" applyProtection="1">
      <alignment horizontal="center" vertical="center"/>
      <protection locked="0"/>
    </xf>
    <xf numFmtId="0" fontId="7" fillId="6" borderId="24" xfId="0" applyFont="1" applyFill="1" applyBorder="1" applyAlignment="1" applyProtection="1">
      <alignment horizontal="center" vertical="center"/>
      <protection locked="0"/>
    </xf>
    <xf numFmtId="0" fontId="4" fillId="5" borderId="10" xfId="0" applyFont="1" applyFill="1" applyBorder="1" applyAlignment="1">
      <alignment horizontal="center" vertical="center"/>
    </xf>
    <xf numFmtId="0" fontId="4" fillId="5" borderId="11" xfId="0" applyFont="1" applyFill="1" applyBorder="1" applyAlignment="1">
      <alignment horizontal="center" vertical="center"/>
    </xf>
    <xf numFmtId="0" fontId="0" fillId="5" borderId="68" xfId="0" applyFill="1" applyBorder="1" applyAlignment="1">
      <alignment horizontal="center" vertical="center" shrinkToFit="1"/>
    </xf>
    <xf numFmtId="0" fontId="4" fillId="5" borderId="42" xfId="0" applyFont="1" applyFill="1" applyBorder="1" applyAlignment="1">
      <alignment horizontal="center" vertical="center" shrinkToFit="1"/>
    </xf>
    <xf numFmtId="0" fontId="1" fillId="5" borderId="46" xfId="0" applyFont="1" applyFill="1" applyBorder="1" applyAlignment="1">
      <alignment horizontal="center" vertical="center" shrinkToFit="1"/>
    </xf>
    <xf numFmtId="0" fontId="4" fillId="5" borderId="47" xfId="0" applyFont="1" applyFill="1" applyBorder="1" applyAlignment="1">
      <alignment horizontal="center" vertical="center" shrinkToFit="1"/>
    </xf>
    <xf numFmtId="0" fontId="23" fillId="0" borderId="38" xfId="0" applyFont="1" applyBorder="1" applyAlignment="1" applyProtection="1">
      <alignment horizontal="center" vertical="center"/>
      <protection locked="0"/>
    </xf>
    <xf numFmtId="0" fontId="1" fillId="5" borderId="43" xfId="0" applyFont="1" applyFill="1" applyBorder="1" applyAlignment="1">
      <alignment horizontal="center" vertical="center" shrinkToFit="1"/>
    </xf>
    <xf numFmtId="0" fontId="4" fillId="5" borderId="44" xfId="0" applyFont="1" applyFill="1" applyBorder="1" applyAlignment="1">
      <alignment horizontal="center" vertical="center" shrinkToFit="1"/>
    </xf>
    <xf numFmtId="0" fontId="4" fillId="5" borderId="45" xfId="0" applyFont="1" applyFill="1" applyBorder="1" applyAlignment="1">
      <alignment horizontal="center" vertical="center" shrinkToFit="1"/>
    </xf>
    <xf numFmtId="0" fontId="24" fillId="0" borderId="4" xfId="0" applyFont="1" applyBorder="1" applyAlignment="1" applyProtection="1">
      <alignment horizontal="center" vertical="center"/>
      <protection locked="0"/>
    </xf>
    <xf numFmtId="0" fontId="4" fillId="0" borderId="1"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23"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24" xfId="0" applyFont="1" applyBorder="1" applyAlignment="1" applyProtection="1">
      <alignment horizontal="center" vertical="center"/>
      <protection locked="0"/>
    </xf>
    <xf numFmtId="0" fontId="4" fillId="0" borderId="4" xfId="0" applyFont="1" applyBorder="1" applyAlignment="1" applyProtection="1">
      <alignment horizontal="center" vertical="center"/>
      <protection locked="0"/>
    </xf>
    <xf numFmtId="0" fontId="4" fillId="0" borderId="5" xfId="0" applyFont="1" applyBorder="1" applyAlignment="1" applyProtection="1">
      <alignment horizontal="center" vertical="center"/>
      <protection locked="0"/>
    </xf>
    <xf numFmtId="0" fontId="4" fillId="0" borderId="3" xfId="0" applyFont="1" applyBorder="1" applyAlignment="1" applyProtection="1">
      <alignment horizontal="center" vertical="center"/>
      <protection locked="0"/>
    </xf>
    <xf numFmtId="177" fontId="4" fillId="0" borderId="29" xfId="0" applyNumberFormat="1" applyFont="1" applyBorder="1" applyAlignment="1" applyProtection="1">
      <alignment horizontal="center" vertical="center"/>
      <protection locked="0"/>
    </xf>
    <xf numFmtId="177" fontId="4" fillId="0" borderId="1" xfId="0" applyNumberFormat="1" applyFont="1" applyBorder="1" applyAlignment="1" applyProtection="1">
      <alignment horizontal="center" vertical="center"/>
      <protection locked="0"/>
    </xf>
    <xf numFmtId="177" fontId="4" fillId="0" borderId="5" xfId="0" applyNumberFormat="1" applyFont="1" applyBorder="1" applyAlignment="1" applyProtection="1">
      <alignment horizontal="center" vertical="center"/>
      <protection locked="0"/>
    </xf>
    <xf numFmtId="177" fontId="4" fillId="0" borderId="30" xfId="0" applyNumberFormat="1" applyFont="1" applyBorder="1" applyAlignment="1" applyProtection="1">
      <alignment horizontal="center" vertical="center"/>
      <protection locked="0"/>
    </xf>
    <xf numFmtId="177" fontId="4" fillId="0" borderId="21" xfId="0" applyNumberFormat="1" applyFont="1" applyBorder="1" applyAlignment="1" applyProtection="1">
      <alignment horizontal="center" vertical="center"/>
      <protection locked="0"/>
    </xf>
    <xf numFmtId="177" fontId="4" fillId="0" borderId="31" xfId="0" applyNumberFormat="1" applyFont="1" applyBorder="1" applyAlignment="1" applyProtection="1">
      <alignment horizontal="center" vertical="center"/>
      <protection locked="0"/>
    </xf>
    <xf numFmtId="0" fontId="23" fillId="0" borderId="4" xfId="0" applyFont="1" applyBorder="1" applyAlignment="1" applyProtection="1">
      <alignment horizontal="center" vertical="center"/>
      <protection locked="0"/>
    </xf>
    <xf numFmtId="0" fontId="4" fillId="5" borderId="35" xfId="0" applyFont="1" applyFill="1" applyBorder="1" applyAlignment="1">
      <alignment horizontal="center" vertical="center"/>
    </xf>
    <xf numFmtId="0" fontId="4" fillId="5" borderId="19" xfId="0" applyFont="1" applyFill="1" applyBorder="1" applyAlignment="1">
      <alignment horizontal="center" vertical="center"/>
    </xf>
    <xf numFmtId="0" fontId="4" fillId="0" borderId="36" xfId="0" applyFont="1" applyBorder="1" applyAlignment="1" applyProtection="1">
      <alignment horizontal="center" vertical="center"/>
      <protection locked="0"/>
    </xf>
    <xf numFmtId="0" fontId="4" fillId="0" borderId="20" xfId="0" applyFont="1" applyBorder="1" applyAlignment="1" applyProtection="1">
      <alignment horizontal="center" vertical="center"/>
      <protection locked="0"/>
    </xf>
    <xf numFmtId="0" fontId="7" fillId="3" borderId="14" xfId="0" applyFont="1" applyFill="1" applyBorder="1" applyAlignment="1">
      <alignment horizontal="center" vertical="center"/>
    </xf>
    <xf numFmtId="0" fontId="23" fillId="0" borderId="32" xfId="0" applyFont="1" applyBorder="1" applyAlignment="1" applyProtection="1">
      <alignment horizontal="center" vertical="center"/>
      <protection locked="0"/>
    </xf>
    <xf numFmtId="0" fontId="23" fillId="0" borderId="33" xfId="0" applyFont="1" applyBorder="1" applyAlignment="1" applyProtection="1">
      <alignment horizontal="center" vertical="center"/>
      <protection locked="0"/>
    </xf>
    <xf numFmtId="0" fontId="23" fillId="0" borderId="37" xfId="0" applyFont="1" applyBorder="1" applyAlignment="1" applyProtection="1">
      <alignment horizontal="center" vertical="center"/>
      <protection locked="0"/>
    </xf>
    <xf numFmtId="0" fontId="4" fillId="5" borderId="8" xfId="0" applyFont="1" applyFill="1" applyBorder="1" applyAlignment="1">
      <alignment horizontal="center" vertical="center"/>
    </xf>
    <xf numFmtId="0" fontId="0" fillId="5" borderId="71" xfId="0" applyFill="1" applyBorder="1" applyAlignment="1">
      <alignment horizontal="center" vertical="center" wrapText="1"/>
    </xf>
    <xf numFmtId="0" fontId="4" fillId="5" borderId="19"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9" fillId="0" borderId="6" xfId="0" applyFont="1" applyBorder="1" applyAlignment="1" applyProtection="1">
      <alignment horizontal="right" vertical="center" shrinkToFit="1"/>
      <protection locked="0"/>
    </xf>
    <xf numFmtId="49" fontId="11" fillId="0" borderId="1" xfId="0" applyNumberFormat="1" applyFont="1" applyBorder="1" applyAlignment="1" applyProtection="1">
      <alignment horizontal="center" vertical="center"/>
      <protection locked="0"/>
    </xf>
    <xf numFmtId="49" fontId="11" fillId="0" borderId="23" xfId="0" applyNumberFormat="1" applyFont="1" applyBorder="1" applyAlignment="1" applyProtection="1">
      <alignment horizontal="center" vertical="center"/>
      <protection locked="0"/>
    </xf>
    <xf numFmtId="49" fontId="11" fillId="0" borderId="6" xfId="0" applyNumberFormat="1" applyFont="1" applyBorder="1" applyAlignment="1" applyProtection="1">
      <alignment horizontal="center" vertical="center"/>
      <protection locked="0"/>
    </xf>
    <xf numFmtId="49" fontId="11" fillId="0" borderId="24" xfId="0" applyNumberFormat="1" applyFont="1" applyBorder="1" applyAlignment="1" applyProtection="1">
      <alignment horizontal="center" vertical="center"/>
      <protection locked="0"/>
    </xf>
    <xf numFmtId="0" fontId="0" fillId="5" borderId="59" xfId="0" applyFill="1" applyBorder="1" applyAlignment="1">
      <alignment horizontal="center" vertical="center"/>
    </xf>
    <xf numFmtId="0" fontId="0" fillId="5" borderId="26" xfId="0" applyFill="1" applyBorder="1" applyAlignment="1">
      <alignment horizontal="center" vertical="center"/>
    </xf>
    <xf numFmtId="0" fontId="0" fillId="5" borderId="60" xfId="0" applyFill="1" applyBorder="1" applyAlignment="1">
      <alignment horizontal="center" vertical="center"/>
    </xf>
    <xf numFmtId="0" fontId="7" fillId="6" borderId="14" xfId="0" applyFont="1" applyFill="1" applyBorder="1" applyAlignment="1">
      <alignment horizontal="center" vertical="center"/>
    </xf>
    <xf numFmtId="0" fontId="0" fillId="5" borderId="77" xfId="0" applyFill="1" applyBorder="1" applyAlignment="1">
      <alignment horizontal="center" vertical="center"/>
    </xf>
    <xf numFmtId="0" fontId="4" fillId="5" borderId="78" xfId="0" applyFont="1" applyFill="1" applyBorder="1" applyAlignment="1">
      <alignment horizontal="center" vertical="center"/>
    </xf>
    <xf numFmtId="0" fontId="0" fillId="5" borderId="78" xfId="0" applyFill="1" applyBorder="1" applyAlignment="1">
      <alignment horizontal="center" vertical="center"/>
    </xf>
    <xf numFmtId="0" fontId="4" fillId="5" borderId="79" xfId="0" applyFont="1" applyFill="1" applyBorder="1" applyAlignment="1">
      <alignment horizontal="center" vertical="center"/>
    </xf>
    <xf numFmtId="0" fontId="0" fillId="5" borderId="7" xfId="0" applyFill="1" applyBorder="1" applyAlignment="1">
      <alignment horizontal="center" vertical="center"/>
    </xf>
    <xf numFmtId="0" fontId="4" fillId="5" borderId="9" xfId="0" applyFont="1" applyFill="1" applyBorder="1" applyAlignment="1">
      <alignment horizontal="center" vertical="center"/>
    </xf>
    <xf numFmtId="49" fontId="0" fillId="0" borderId="61" xfId="0" applyNumberFormat="1" applyBorder="1" applyAlignment="1" applyProtection="1">
      <alignment horizontal="left" vertical="top" wrapText="1"/>
      <protection locked="0"/>
    </xf>
    <xf numFmtId="49" fontId="4" fillId="0" borderId="62" xfId="0" applyNumberFormat="1" applyFont="1" applyBorder="1" applyAlignment="1" applyProtection="1">
      <alignment horizontal="left" vertical="top" wrapText="1"/>
      <protection locked="0"/>
    </xf>
    <xf numFmtId="49" fontId="4" fillId="0" borderId="63" xfId="0" applyNumberFormat="1" applyFont="1" applyBorder="1" applyAlignment="1" applyProtection="1">
      <alignment horizontal="left" vertical="top" wrapText="1"/>
      <protection locked="0"/>
    </xf>
    <xf numFmtId="0" fontId="0" fillId="5" borderId="32" xfId="0" applyFill="1" applyBorder="1" applyAlignment="1">
      <alignment horizontal="center" vertical="center"/>
    </xf>
    <xf numFmtId="0" fontId="4" fillId="5" borderId="33" xfId="0" applyFont="1" applyFill="1" applyBorder="1" applyAlignment="1">
      <alignment horizontal="center" vertical="center"/>
    </xf>
    <xf numFmtId="0" fontId="0" fillId="5" borderId="33" xfId="0" applyFill="1" applyBorder="1" applyAlignment="1">
      <alignment horizontal="center" vertical="center"/>
    </xf>
    <xf numFmtId="0" fontId="4" fillId="5" borderId="34" xfId="0" applyFont="1" applyFill="1" applyBorder="1" applyAlignment="1">
      <alignment horizontal="center" vertical="center"/>
    </xf>
    <xf numFmtId="0" fontId="4" fillId="0" borderId="17" xfId="0" applyFont="1" applyBorder="1" applyAlignment="1" applyProtection="1">
      <alignment horizontal="center" vertical="center"/>
      <protection locked="0"/>
    </xf>
    <xf numFmtId="0" fontId="4" fillId="0" borderId="0" xfId="0" applyFont="1" applyAlignment="1" applyProtection="1">
      <alignment horizontal="center" vertical="center"/>
      <protection locked="0"/>
    </xf>
    <xf numFmtId="0" fontId="4" fillId="0" borderId="48" xfId="0" applyFont="1" applyBorder="1" applyAlignment="1" applyProtection="1">
      <alignment horizontal="center" vertical="center"/>
      <protection locked="0"/>
    </xf>
    <xf numFmtId="0" fontId="4" fillId="5" borderId="16" xfId="0" applyFont="1" applyFill="1" applyBorder="1" applyAlignment="1">
      <alignment horizontal="center" vertical="center"/>
    </xf>
    <xf numFmtId="0" fontId="4" fillId="0" borderId="73" xfId="0" applyFont="1" applyBorder="1" applyAlignment="1" applyProtection="1">
      <alignment horizontal="center" vertical="center"/>
      <protection locked="0"/>
    </xf>
    <xf numFmtId="0" fontId="24" fillId="0" borderId="74" xfId="0" applyFont="1" applyBorder="1" applyAlignment="1" applyProtection="1">
      <alignment horizontal="center" vertical="center"/>
      <protection locked="0"/>
    </xf>
    <xf numFmtId="0" fontId="4" fillId="0" borderId="75" xfId="0" applyFont="1" applyBorder="1" applyAlignment="1" applyProtection="1">
      <alignment horizontal="center" vertical="center"/>
      <protection locked="0"/>
    </xf>
    <xf numFmtId="0" fontId="24" fillId="0" borderId="75" xfId="0" applyFont="1" applyBorder="1" applyAlignment="1" applyProtection="1">
      <alignment horizontal="center" vertical="center"/>
      <protection locked="0"/>
    </xf>
    <xf numFmtId="0" fontId="4" fillId="0" borderId="76" xfId="0" applyFont="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43" xfId="0" applyFill="1" applyBorder="1" applyAlignment="1" applyProtection="1">
      <alignment horizontal="center" vertical="center"/>
      <protection locked="0"/>
    </xf>
    <xf numFmtId="49" fontId="11" fillId="3" borderId="1" xfId="0" applyNumberFormat="1" applyFont="1" applyFill="1" applyBorder="1" applyAlignment="1" applyProtection="1">
      <alignment horizontal="center" vertical="center"/>
      <protection locked="0"/>
    </xf>
    <xf numFmtId="0" fontId="12" fillId="3" borderId="17" xfId="0" applyFont="1" applyFill="1" applyBorder="1" applyAlignment="1">
      <alignment horizontal="center" vertical="center"/>
    </xf>
    <xf numFmtId="0" fontId="12" fillId="3" borderId="0" xfId="0" applyFont="1" applyFill="1" applyAlignment="1">
      <alignment horizontal="center" vertical="center"/>
    </xf>
    <xf numFmtId="0" fontId="12" fillId="3" borderId="48" xfId="0" applyFont="1" applyFill="1" applyBorder="1" applyAlignment="1">
      <alignment horizontal="center" vertical="center"/>
    </xf>
    <xf numFmtId="49" fontId="11" fillId="3" borderId="23" xfId="0" applyNumberFormat="1" applyFont="1" applyFill="1" applyBorder="1" applyAlignment="1" applyProtection="1">
      <alignment horizontal="center" vertical="center"/>
      <protection locked="0"/>
    </xf>
    <xf numFmtId="49" fontId="11" fillId="3" borderId="6" xfId="0" applyNumberFormat="1" applyFont="1" applyFill="1" applyBorder="1" applyAlignment="1" applyProtection="1">
      <alignment horizontal="center" vertical="center"/>
      <protection locked="0"/>
    </xf>
    <xf numFmtId="49" fontId="11" fillId="3" borderId="24" xfId="0" applyNumberFormat="1" applyFont="1" applyFill="1" applyBorder="1" applyAlignment="1" applyProtection="1">
      <alignment horizontal="center" vertical="center"/>
      <protection locked="0"/>
    </xf>
    <xf numFmtId="0" fontId="11" fillId="3" borderId="1" xfId="0" applyFont="1" applyFill="1" applyBorder="1" applyAlignment="1">
      <alignment horizontal="center" vertical="center"/>
    </xf>
    <xf numFmtId="0" fontId="11" fillId="5" borderId="7" xfId="0" applyFont="1" applyFill="1" applyBorder="1" applyAlignment="1">
      <alignment horizontal="center" vertical="center"/>
    </xf>
    <xf numFmtId="0" fontId="11" fillId="5" borderId="8" xfId="0" applyFont="1" applyFill="1" applyBorder="1" applyAlignment="1">
      <alignment horizontal="center" vertical="center"/>
    </xf>
    <xf numFmtId="0" fontId="11" fillId="5" borderId="9" xfId="0" applyFont="1" applyFill="1" applyBorder="1" applyAlignment="1">
      <alignment horizontal="center" vertical="center"/>
    </xf>
    <xf numFmtId="0" fontId="4" fillId="0" borderId="0" xfId="0" applyFont="1" applyAlignment="1">
      <alignment horizontal="right" vertical="center"/>
    </xf>
    <xf numFmtId="0" fontId="11" fillId="3" borderId="2" xfId="0" applyFont="1" applyFill="1" applyBorder="1" applyAlignment="1">
      <alignment horizontal="center" vertical="center"/>
    </xf>
    <xf numFmtId="0" fontId="0" fillId="5" borderId="14" xfId="0" applyFill="1" applyBorder="1" applyAlignment="1">
      <alignment horizontal="center" vertical="center"/>
    </xf>
    <xf numFmtId="0" fontId="0" fillId="5" borderId="43" xfId="0" applyFill="1" applyBorder="1" applyAlignment="1">
      <alignment horizontal="center" vertical="center"/>
    </xf>
    <xf numFmtId="0" fontId="22" fillId="0" borderId="14" xfId="0" applyFont="1" applyBorder="1" applyAlignment="1" applyProtection="1">
      <alignment horizontal="center" vertical="center" shrinkToFit="1"/>
      <protection locked="0"/>
    </xf>
    <xf numFmtId="0" fontId="9" fillId="0" borderId="14" xfId="0" applyFont="1" applyBorder="1" applyAlignment="1" applyProtection="1">
      <alignment horizontal="center" vertical="center" shrinkToFit="1"/>
      <protection locked="0"/>
    </xf>
    <xf numFmtId="0" fontId="9" fillId="0" borderId="36"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58" xfId="0" applyFont="1" applyBorder="1" applyAlignment="1" applyProtection="1">
      <alignment horizontal="center" vertical="center"/>
      <protection locked="0"/>
    </xf>
    <xf numFmtId="49" fontId="25" fillId="0" borderId="1" xfId="0" applyNumberFormat="1" applyFont="1" applyBorder="1" applyAlignment="1" applyProtection="1">
      <alignment horizontal="center" vertical="center"/>
      <protection locked="0"/>
    </xf>
    <xf numFmtId="0" fontId="8" fillId="0" borderId="50" xfId="0" applyFont="1" applyBorder="1" applyAlignment="1">
      <alignment horizontal="center" vertical="center" wrapText="1" shrinkToFit="1"/>
    </xf>
    <xf numFmtId="0" fontId="9" fillId="0" borderId="51" xfId="0" applyFont="1" applyBorder="1" applyAlignment="1">
      <alignment horizontal="center" vertical="center" shrinkToFit="1"/>
    </xf>
    <xf numFmtId="0" fontId="0" fillId="5" borderId="44" xfId="0" applyFill="1" applyBorder="1" applyAlignment="1">
      <alignment horizontal="center" vertical="center"/>
    </xf>
    <xf numFmtId="0" fontId="0" fillId="5" borderId="36" xfId="0" applyFill="1" applyBorder="1" applyAlignment="1">
      <alignment horizontal="center" vertical="center"/>
    </xf>
    <xf numFmtId="0" fontId="0" fillId="0" borderId="43" xfId="0" applyBorder="1" applyAlignment="1" applyProtection="1">
      <alignment horizontal="center" vertical="center"/>
      <protection locked="0"/>
    </xf>
    <xf numFmtId="0" fontId="0" fillId="0" borderId="44" xfId="0" applyBorder="1" applyAlignment="1" applyProtection="1">
      <alignment horizontal="center" vertical="center"/>
      <protection locked="0"/>
    </xf>
    <xf numFmtId="0" fontId="0" fillId="5" borderId="8" xfId="0" applyFill="1" applyBorder="1" applyAlignment="1">
      <alignment horizontal="center" vertical="center"/>
    </xf>
    <xf numFmtId="0" fontId="4" fillId="5" borderId="64" xfId="0" applyFont="1" applyFill="1" applyBorder="1" applyAlignment="1">
      <alignment horizontal="center" vertical="center" wrapText="1"/>
    </xf>
    <xf numFmtId="0" fontId="4" fillId="5" borderId="65" xfId="0" applyFont="1" applyFill="1" applyBorder="1" applyAlignment="1">
      <alignment horizontal="center" vertical="center" wrapText="1"/>
    </xf>
    <xf numFmtId="0" fontId="21" fillId="0" borderId="66" xfId="0" applyFont="1" applyBorder="1" applyAlignment="1" applyProtection="1">
      <alignment horizontal="center" vertical="center"/>
      <protection locked="0"/>
    </xf>
    <xf numFmtId="0" fontId="7" fillId="0" borderId="67" xfId="0" applyFont="1" applyBorder="1" applyAlignment="1" applyProtection="1">
      <alignment horizontal="center" vertical="center"/>
      <protection locked="0"/>
    </xf>
    <xf numFmtId="0" fontId="7" fillId="0" borderId="65" xfId="0" applyFont="1" applyBorder="1" applyAlignment="1" applyProtection="1">
      <alignment horizontal="center" vertical="center"/>
      <protection locked="0"/>
    </xf>
    <xf numFmtId="0" fontId="0" fillId="5" borderId="57" xfId="0" applyFill="1" applyBorder="1" applyAlignment="1">
      <alignment horizontal="center" vertical="center"/>
    </xf>
    <xf numFmtId="0" fontId="4" fillId="5" borderId="24" xfId="0" applyFont="1" applyFill="1" applyBorder="1" applyAlignment="1">
      <alignment horizontal="center" vertical="center"/>
    </xf>
    <xf numFmtId="0" fontId="21" fillId="0" borderId="23" xfId="0" applyFont="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0" borderId="24" xfId="0" applyFont="1" applyBorder="1" applyAlignment="1" applyProtection="1">
      <alignment horizontal="center" vertical="center"/>
      <protection locked="0"/>
    </xf>
    <xf numFmtId="0" fontId="4" fillId="0" borderId="29"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21"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4" fillId="5" borderId="15" xfId="0" applyFont="1" applyFill="1" applyBorder="1" applyAlignment="1">
      <alignment horizontal="center" vertical="center"/>
    </xf>
    <xf numFmtId="0" fontId="8" fillId="0" borderId="49" xfId="0" applyFont="1" applyBorder="1" applyAlignment="1">
      <alignment horizontal="center" vertical="center" wrapText="1" shrinkToFit="1"/>
    </xf>
    <xf numFmtId="0" fontId="9" fillId="0" borderId="50" xfId="0" applyFont="1" applyBorder="1" applyAlignment="1">
      <alignment horizontal="center" vertical="center" shrinkToFit="1"/>
    </xf>
    <xf numFmtId="0" fontId="4" fillId="0" borderId="28" xfId="0" applyFont="1" applyBorder="1" applyAlignment="1" applyProtection="1">
      <alignment horizontal="center" vertical="center"/>
      <protection locked="0"/>
    </xf>
    <xf numFmtId="0" fontId="4" fillId="0" borderId="22" xfId="0" applyFont="1" applyBorder="1" applyAlignment="1" applyProtection="1">
      <alignment horizontal="center" vertical="center"/>
      <protection locked="0"/>
    </xf>
    <xf numFmtId="0" fontId="4" fillId="0" borderId="53" xfId="0" applyFont="1" applyBorder="1" applyAlignment="1" applyProtection="1">
      <alignment horizontal="center" vertical="center"/>
      <protection locked="0"/>
    </xf>
    <xf numFmtId="0" fontId="24" fillId="0" borderId="54" xfId="0" applyFont="1" applyBorder="1" applyAlignment="1" applyProtection="1">
      <alignment horizontal="center" vertical="center"/>
      <protection locked="0"/>
    </xf>
    <xf numFmtId="0" fontId="4" fillId="0" borderId="55" xfId="0" applyFont="1" applyBorder="1" applyAlignment="1" applyProtection="1">
      <alignment horizontal="center" vertical="center"/>
      <protection locked="0"/>
    </xf>
    <xf numFmtId="0" fontId="24" fillId="0" borderId="55" xfId="0" applyFont="1" applyBorder="1" applyAlignment="1" applyProtection="1">
      <alignment horizontal="center" vertical="center"/>
      <protection locked="0"/>
    </xf>
    <xf numFmtId="0" fontId="4" fillId="0" borderId="56" xfId="0" applyFont="1" applyBorder="1" applyAlignment="1" applyProtection="1">
      <alignment horizontal="center" vertical="center"/>
      <protection locked="0"/>
    </xf>
    <xf numFmtId="0" fontId="4" fillId="0" borderId="69" xfId="0" applyFont="1" applyBorder="1" applyAlignment="1" applyProtection="1">
      <alignment horizontal="center" vertical="center"/>
      <protection locked="0"/>
    </xf>
    <xf numFmtId="0" fontId="4" fillId="0" borderId="15" xfId="0" applyFont="1" applyBorder="1" applyAlignment="1" applyProtection="1">
      <alignment horizontal="center" vertical="center"/>
      <protection locked="0"/>
    </xf>
    <xf numFmtId="0" fontId="4" fillId="3" borderId="15" xfId="0" applyFont="1" applyFill="1" applyBorder="1" applyAlignment="1">
      <alignment horizontal="center" vertical="center"/>
    </xf>
    <xf numFmtId="0" fontId="18" fillId="6" borderId="10" xfId="0" applyFont="1" applyFill="1" applyBorder="1" applyAlignment="1">
      <alignment horizontal="center" vertical="center"/>
    </xf>
    <xf numFmtId="0" fontId="18" fillId="6" borderId="11" xfId="0" applyFont="1" applyFill="1" applyBorder="1" applyAlignment="1">
      <alignment horizontal="center" vertical="center"/>
    </xf>
    <xf numFmtId="0" fontId="18" fillId="6" borderId="12" xfId="0" applyFont="1" applyFill="1" applyBorder="1" applyAlignment="1">
      <alignment horizontal="center" vertical="center"/>
    </xf>
    <xf numFmtId="0" fontId="13" fillId="0" borderId="0" xfId="1" applyAlignment="1">
      <alignment horizontal="center" vertical="center" shrinkToFit="1"/>
    </xf>
    <xf numFmtId="0" fontId="13" fillId="2" borderId="59" xfId="1" applyFill="1" applyBorder="1" applyAlignment="1">
      <alignment horizontal="center" vertical="center" shrinkToFit="1"/>
    </xf>
    <xf numFmtId="0" fontId="13" fillId="2" borderId="26" xfId="1" applyFill="1" applyBorder="1" applyAlignment="1">
      <alignment horizontal="center" vertical="center" shrinkToFit="1"/>
    </xf>
    <xf numFmtId="0" fontId="13" fillId="2" borderId="60" xfId="1" applyFill="1" applyBorder="1" applyAlignment="1">
      <alignment horizontal="center" vertical="center" shrinkToFit="1"/>
    </xf>
    <xf numFmtId="0" fontId="13" fillId="2" borderId="25" xfId="1" applyFill="1" applyBorder="1" applyAlignment="1">
      <alignment horizontal="center" vertical="center" shrinkToFit="1"/>
    </xf>
    <xf numFmtId="0" fontId="13" fillId="0" borderId="61" xfId="1" applyBorder="1" applyAlignment="1">
      <alignment horizontal="center" vertical="center" wrapText="1" shrinkToFit="1"/>
    </xf>
    <xf numFmtId="0" fontId="13" fillId="0" borderId="62" xfId="1" applyBorder="1" applyAlignment="1">
      <alignment horizontal="center" vertical="center" wrapText="1" shrinkToFit="1"/>
    </xf>
    <xf numFmtId="0" fontId="13" fillId="0" borderId="63" xfId="1" applyBorder="1" applyAlignment="1">
      <alignment horizontal="center" vertical="center" wrapText="1" shrinkToFit="1"/>
    </xf>
    <xf numFmtId="0" fontId="13" fillId="0" borderId="70" xfId="1" applyBorder="1" applyAlignment="1">
      <alignment horizontal="left" vertical="top" shrinkToFit="1"/>
    </xf>
    <xf numFmtId="0" fontId="13" fillId="0" borderId="62" xfId="1" applyBorder="1" applyAlignment="1">
      <alignment horizontal="left" vertical="top" shrinkToFit="1"/>
    </xf>
    <xf numFmtId="0" fontId="13" fillId="0" borderId="63" xfId="1" applyBorder="1" applyAlignment="1">
      <alignment horizontal="left" vertical="top" shrinkToFit="1"/>
    </xf>
  </cellXfs>
  <cellStyles count="2">
    <cellStyle name="標準" xfId="0" builtinId="0"/>
    <cellStyle name="標準 2" xfId="1" xr:uid="{00000000-0005-0000-0000-000001000000}"/>
  </cellStyles>
  <dxfs count="2">
    <dxf>
      <fill>
        <patternFill patternType="none">
          <bgColor indexed="65"/>
        </patternFill>
      </fill>
    </dxf>
    <dxf>
      <fill>
        <patternFill>
          <bgColor indexed="1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24</xdr:col>
      <xdr:colOff>0</xdr:colOff>
      <xdr:row>28</xdr:row>
      <xdr:rowOff>114300</xdr:rowOff>
    </xdr:from>
    <xdr:to>
      <xdr:col>34</xdr:col>
      <xdr:colOff>0</xdr:colOff>
      <xdr:row>31</xdr:row>
      <xdr:rowOff>47625</xdr:rowOff>
    </xdr:to>
    <xdr:sp macro="" textlink="">
      <xdr:nvSpPr>
        <xdr:cNvPr id="3080" name="Text Box 8">
          <a:extLst>
            <a:ext uri="{FF2B5EF4-FFF2-40B4-BE49-F238E27FC236}">
              <a16:creationId xmlns:a16="http://schemas.microsoft.com/office/drawing/2014/main" id="{00000000-0008-0000-0000-0000080C0000}"/>
            </a:ext>
          </a:extLst>
        </xdr:cNvPr>
        <xdr:cNvSpPr txBox="1">
          <a:spLocks noChangeArrowheads="1"/>
        </xdr:cNvSpPr>
      </xdr:nvSpPr>
      <xdr:spPr bwMode="auto">
        <a:xfrm>
          <a:off x="8496300" y="5743575"/>
          <a:ext cx="1238250" cy="58102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FF0000"/>
              </a:solidFill>
              <a:latin typeface="ＭＳ Ｐゴシック"/>
              <a:ea typeface="ＭＳ Ｐゴシック"/>
            </a:rPr>
            <a:t>※6</a:t>
          </a:r>
          <a:r>
            <a:rPr lang="ja-JP" altLang="en-US" sz="1100" b="0" i="0" u="none" strike="noStrike" baseline="0">
              <a:solidFill>
                <a:srgbClr val="FF0000"/>
              </a:solidFill>
              <a:latin typeface="ＭＳ Ｐゴシック"/>
              <a:ea typeface="ＭＳ Ｐゴシック"/>
            </a:rPr>
            <a:t>冊をミニマム数として上限はなし</a:t>
          </a:r>
        </a:p>
        <a:p>
          <a:pPr algn="l" rtl="0">
            <a:defRPr sz="1000"/>
          </a:pPr>
          <a:r>
            <a:rPr lang="ja-JP" altLang="en-US" sz="1100" b="1" i="0" u="none" strike="noStrike" baseline="0">
              <a:solidFill>
                <a:srgbClr val="FF0000"/>
              </a:solidFill>
              <a:latin typeface="ＭＳ Ｐゴシック"/>
              <a:ea typeface="ＭＳ Ｐゴシック"/>
            </a:rPr>
            <a:t>　　</a:t>
          </a:r>
          <a:r>
            <a:rPr lang="en-US" altLang="ja-JP" sz="1100" b="1" i="0" u="sng" strike="noStrike" baseline="0">
              <a:solidFill>
                <a:srgbClr val="FF0000"/>
              </a:solidFill>
              <a:latin typeface="ＭＳ Ｐゴシック"/>
              <a:ea typeface="ＭＳ Ｐゴシック"/>
            </a:rPr>
            <a:t>1</a:t>
          </a:r>
          <a:r>
            <a:rPr lang="ja-JP" altLang="en-US" sz="1100" b="1" i="0" u="sng" strike="noStrike" baseline="0">
              <a:solidFill>
                <a:srgbClr val="FF0000"/>
              </a:solidFill>
              <a:latin typeface="ＭＳ Ｐゴシック"/>
              <a:ea typeface="ＭＳ Ｐゴシック"/>
            </a:rPr>
            <a:t>冊：</a:t>
          </a:r>
          <a:r>
            <a:rPr lang="en-US" altLang="ja-JP" sz="1100" b="1" i="0" u="sng" strike="noStrike" baseline="0">
              <a:solidFill>
                <a:srgbClr val="FF0000"/>
              </a:solidFill>
              <a:latin typeface="ＭＳ Ｐゴシック"/>
              <a:ea typeface="ＭＳ Ｐゴシック"/>
            </a:rPr>
            <a:t>600</a:t>
          </a:r>
          <a:r>
            <a:rPr lang="ja-JP" altLang="en-US" sz="1100" b="1" i="0" u="sng" strike="noStrike" baseline="0">
              <a:solidFill>
                <a:srgbClr val="FF0000"/>
              </a:solidFill>
              <a:latin typeface="ＭＳ Ｐゴシック"/>
              <a:ea typeface="ＭＳ Ｐゴシック"/>
            </a:rPr>
            <a:t>円</a:t>
          </a:r>
        </a:p>
      </xdr:txBody>
    </xdr:sp>
    <xdr:clientData/>
  </xdr:twoCellAnchor>
  <xdr:twoCellAnchor>
    <xdr:from>
      <xdr:col>24</xdr:col>
      <xdr:colOff>0</xdr:colOff>
      <xdr:row>36</xdr:row>
      <xdr:rowOff>104775</xdr:rowOff>
    </xdr:from>
    <xdr:to>
      <xdr:col>34</xdr:col>
      <xdr:colOff>0</xdr:colOff>
      <xdr:row>39</xdr:row>
      <xdr:rowOff>219075</xdr:rowOff>
    </xdr:to>
    <xdr:sp macro="" textlink="">
      <xdr:nvSpPr>
        <xdr:cNvPr id="3081" name="Text Box 9">
          <a:extLst>
            <a:ext uri="{FF2B5EF4-FFF2-40B4-BE49-F238E27FC236}">
              <a16:creationId xmlns:a16="http://schemas.microsoft.com/office/drawing/2014/main" id="{00000000-0008-0000-0000-0000090C0000}"/>
            </a:ext>
          </a:extLst>
        </xdr:cNvPr>
        <xdr:cNvSpPr txBox="1">
          <a:spLocks noChangeArrowheads="1"/>
        </xdr:cNvSpPr>
      </xdr:nvSpPr>
      <xdr:spPr bwMode="auto">
        <a:xfrm>
          <a:off x="8496300" y="7524750"/>
          <a:ext cx="1238250" cy="762000"/>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FF"/>
              </a:solidFill>
              <a:latin typeface="ＭＳ Ｐゴシック"/>
              <a:ea typeface="ＭＳ Ｐゴシック"/>
            </a:rPr>
            <a:t>※</a:t>
          </a:r>
          <a:r>
            <a:rPr lang="ja-JP" altLang="en-US" sz="1100" b="0" i="0" u="none" strike="noStrike" baseline="0">
              <a:solidFill>
                <a:srgbClr val="0000FF"/>
              </a:solidFill>
              <a:latin typeface="ＭＳ Ｐゴシック"/>
              <a:ea typeface="ＭＳ Ｐゴシック"/>
            </a:rPr>
            <a:t>キャプテンは背番号欄に、丸で囲んだ数字で記載</a:t>
          </a:r>
        </a:p>
        <a:p>
          <a:pPr algn="l" rtl="0">
            <a:defRPr sz="1000"/>
          </a:pPr>
          <a:r>
            <a:rPr lang="ja-JP" altLang="en-US" sz="1100" b="0" i="0" u="none" strike="noStrike" baseline="0">
              <a:solidFill>
                <a:srgbClr val="0000FF"/>
              </a:solidFill>
              <a:latin typeface="ＭＳ Ｐゴシック"/>
              <a:ea typeface="ＭＳ Ｐゴシック"/>
            </a:rPr>
            <a:t>　　　　</a:t>
          </a:r>
          <a:r>
            <a:rPr lang="ja-JP" altLang="en-US" sz="1100" b="1" i="0" u="sng" strike="noStrike" baseline="0">
              <a:solidFill>
                <a:srgbClr val="0000FF"/>
              </a:solidFill>
              <a:latin typeface="ＭＳ Ｐゴシック"/>
              <a:ea typeface="ＭＳ Ｐゴシック"/>
            </a:rPr>
            <a:t>例：①</a:t>
          </a:r>
        </a:p>
      </xdr:txBody>
    </xdr:sp>
    <xdr:clientData/>
  </xdr:twoCellAnchor>
  <xdr:twoCellAnchor>
    <xdr:from>
      <xdr:col>27</xdr:col>
      <xdr:colOff>95250</xdr:colOff>
      <xdr:row>4</xdr:row>
      <xdr:rowOff>47625</xdr:rowOff>
    </xdr:from>
    <xdr:to>
      <xdr:col>29</xdr:col>
      <xdr:colOff>85725</xdr:colOff>
      <xdr:row>4</xdr:row>
      <xdr:rowOff>228600</xdr:rowOff>
    </xdr:to>
    <xdr:sp macro="" textlink="">
      <xdr:nvSpPr>
        <xdr:cNvPr id="3090" name="Text Box 18">
          <a:extLst>
            <a:ext uri="{FF2B5EF4-FFF2-40B4-BE49-F238E27FC236}">
              <a16:creationId xmlns:a16="http://schemas.microsoft.com/office/drawing/2014/main" id="{00000000-0008-0000-0000-0000120C0000}"/>
            </a:ext>
          </a:extLst>
        </xdr:cNvPr>
        <xdr:cNvSpPr txBox="1">
          <a:spLocks noChangeArrowheads="1"/>
        </xdr:cNvSpPr>
      </xdr:nvSpPr>
      <xdr:spPr bwMode="auto">
        <a:xfrm>
          <a:off x="8963025" y="1190625"/>
          <a:ext cx="238125" cy="1809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線</a:t>
          </a:r>
        </a:p>
      </xdr:txBody>
    </xdr:sp>
    <xdr:clientData/>
  </xdr:twoCellAnchor>
  <xdr:twoCellAnchor>
    <xdr:from>
      <xdr:col>42</xdr:col>
      <xdr:colOff>85725</xdr:colOff>
      <xdr:row>4</xdr:row>
      <xdr:rowOff>47625</xdr:rowOff>
    </xdr:from>
    <xdr:to>
      <xdr:col>44</xdr:col>
      <xdr:colOff>66675</xdr:colOff>
      <xdr:row>4</xdr:row>
      <xdr:rowOff>228600</xdr:rowOff>
    </xdr:to>
    <xdr:sp macro="" textlink="">
      <xdr:nvSpPr>
        <xdr:cNvPr id="3091" name="Text Box 19">
          <a:extLst>
            <a:ext uri="{FF2B5EF4-FFF2-40B4-BE49-F238E27FC236}">
              <a16:creationId xmlns:a16="http://schemas.microsoft.com/office/drawing/2014/main" id="{00000000-0008-0000-0000-0000130C0000}"/>
            </a:ext>
          </a:extLst>
        </xdr:cNvPr>
        <xdr:cNvSpPr txBox="1">
          <a:spLocks noChangeArrowheads="1"/>
        </xdr:cNvSpPr>
      </xdr:nvSpPr>
      <xdr:spPr bwMode="auto">
        <a:xfrm>
          <a:off x="10810875" y="1190625"/>
          <a:ext cx="228600" cy="1809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駅</a:t>
          </a:r>
        </a:p>
      </xdr:txBody>
    </xdr:sp>
    <xdr:clientData/>
  </xdr:twoCellAnchor>
  <xdr:twoCellAnchor>
    <xdr:from>
      <xdr:col>3</xdr:col>
      <xdr:colOff>447675</xdr:colOff>
      <xdr:row>22</xdr:row>
      <xdr:rowOff>104775</xdr:rowOff>
    </xdr:from>
    <xdr:to>
      <xdr:col>4</xdr:col>
      <xdr:colOff>123825</xdr:colOff>
      <xdr:row>23</xdr:row>
      <xdr:rowOff>104775</xdr:rowOff>
    </xdr:to>
    <xdr:sp macro="" textlink="">
      <xdr:nvSpPr>
        <xdr:cNvPr id="3092" name="Text Box 20">
          <a:extLst>
            <a:ext uri="{FF2B5EF4-FFF2-40B4-BE49-F238E27FC236}">
              <a16:creationId xmlns:a16="http://schemas.microsoft.com/office/drawing/2014/main" id="{00000000-0008-0000-0000-0000140C0000}"/>
            </a:ext>
          </a:extLst>
        </xdr:cNvPr>
        <xdr:cNvSpPr txBox="1">
          <a:spLocks noChangeArrowheads="1"/>
        </xdr:cNvSpPr>
      </xdr:nvSpPr>
      <xdr:spPr bwMode="auto">
        <a:xfrm>
          <a:off x="1943100" y="4581525"/>
          <a:ext cx="238125" cy="1809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xdr:txBody>
    </xdr:sp>
    <xdr:clientData/>
  </xdr:twoCellAnchor>
  <xdr:twoCellAnchor>
    <xdr:from>
      <xdr:col>5</xdr:col>
      <xdr:colOff>447675</xdr:colOff>
      <xdr:row>22</xdr:row>
      <xdr:rowOff>104775</xdr:rowOff>
    </xdr:from>
    <xdr:to>
      <xdr:col>6</xdr:col>
      <xdr:colOff>114300</xdr:colOff>
      <xdr:row>23</xdr:row>
      <xdr:rowOff>104775</xdr:rowOff>
    </xdr:to>
    <xdr:sp macro="" textlink="">
      <xdr:nvSpPr>
        <xdr:cNvPr id="3093" name="Text Box 21">
          <a:extLst>
            <a:ext uri="{FF2B5EF4-FFF2-40B4-BE49-F238E27FC236}">
              <a16:creationId xmlns:a16="http://schemas.microsoft.com/office/drawing/2014/main" id="{00000000-0008-0000-0000-0000150C0000}"/>
            </a:ext>
          </a:extLst>
        </xdr:cNvPr>
        <xdr:cNvSpPr txBox="1">
          <a:spLocks noChangeArrowheads="1"/>
        </xdr:cNvSpPr>
      </xdr:nvSpPr>
      <xdr:spPr bwMode="auto">
        <a:xfrm>
          <a:off x="3067050" y="4581525"/>
          <a:ext cx="228600" cy="180975"/>
        </a:xfrm>
        <a:prstGeom prst="rect">
          <a:avLst/>
        </a:prstGeom>
        <a:solidFill>
          <a:srgbClr val="FFFFFF"/>
        </a:solidFill>
        <a:ln w="9525">
          <a:noFill/>
          <a:miter lim="800000"/>
          <a:headEnd/>
          <a:tailEnd/>
        </a:ln>
      </xdr:spPr>
      <xdr:txBody>
        <a:bodyPr vertOverflow="clip" wrap="square" lIns="27432" tIns="18288" rIns="0" bIns="0" anchor="t" upright="1"/>
        <a:lstStyle/>
        <a:p>
          <a:pPr algn="l" rtl="0">
            <a:defRPr sz="1000"/>
          </a:pPr>
          <a:r>
            <a:rPr lang="en-US" altLang="ja-JP" sz="1100" b="0" i="0" u="none" strike="noStrike" baseline="0">
              <a:solidFill>
                <a:srgbClr val="000000"/>
              </a:solidFill>
              <a:latin typeface="ＭＳ Ｐゴシック"/>
              <a:ea typeface="ＭＳ Ｐゴシック"/>
            </a:rPr>
            <a:t>―</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23707</xdr:colOff>
      <xdr:row>4</xdr:row>
      <xdr:rowOff>822113</xdr:rowOff>
    </xdr:from>
    <xdr:to>
      <xdr:col>10</xdr:col>
      <xdr:colOff>350943</xdr:colOff>
      <xdr:row>29</xdr:row>
      <xdr:rowOff>20955</xdr:rowOff>
    </xdr:to>
    <xdr:sp macro="" textlink="">
      <xdr:nvSpPr>
        <xdr:cNvPr id="2049" name="テキスト ボックス 1">
          <a:extLst>
            <a:ext uri="{FF2B5EF4-FFF2-40B4-BE49-F238E27FC236}">
              <a16:creationId xmlns:a16="http://schemas.microsoft.com/office/drawing/2014/main" id="{00000000-0008-0000-0500-000001080000}"/>
            </a:ext>
          </a:extLst>
        </xdr:cNvPr>
        <xdr:cNvSpPr txBox="1">
          <a:spLocks noChangeArrowheads="1"/>
        </xdr:cNvSpPr>
      </xdr:nvSpPr>
      <xdr:spPr bwMode="auto">
        <a:xfrm>
          <a:off x="2759287" y="1492673"/>
          <a:ext cx="5508836" cy="4136602"/>
        </a:xfrm>
        <a:prstGeom prst="rect">
          <a:avLst/>
        </a:prstGeom>
        <a:solidFill>
          <a:srgbClr val="FFFF66"/>
        </a:solidFill>
        <a:ln w="9525">
          <a:solidFill>
            <a:srgbClr val="BCBCBC"/>
          </a:solidFill>
          <a:miter lim="800000"/>
          <a:headEnd/>
          <a:tailEnd/>
        </a:ln>
      </xdr:spPr>
      <xdr:txBody>
        <a:bodyPr vertOverflow="clip" wrap="square" lIns="36576" tIns="36576" rIns="0" bIns="0" anchor="t" upright="1"/>
        <a:lstStyle/>
        <a:p>
          <a:pPr algn="l" rtl="0">
            <a:defRPr sz="1000"/>
          </a:pPr>
          <a:endParaRPr lang="ja-JP" altLang="en-US" sz="1600" b="0" i="0" u="none" strike="noStrike" baseline="0">
            <a:solidFill>
              <a:srgbClr val="000000"/>
            </a:solidFill>
            <a:latin typeface="Calibri"/>
          </a:endParaRPr>
        </a:p>
        <a:p>
          <a:pPr algn="l" rtl="0">
            <a:defRPr sz="1000"/>
          </a:pPr>
          <a:r>
            <a:rPr lang="ja-JP" altLang="en-US" sz="3600" b="1" i="0" u="none" strike="noStrike" baseline="0">
              <a:solidFill>
                <a:srgbClr val="000000"/>
              </a:solidFill>
              <a:latin typeface="HG丸ｺﾞｼｯｸM-PRO"/>
              <a:ea typeface="HG丸ｺﾞｼｯｸM-PRO"/>
            </a:rPr>
            <a:t>こちらには何も記入しないで下さい。</a:t>
          </a:r>
        </a:p>
        <a:p>
          <a:pPr algn="l" rtl="0">
            <a:defRPr sz="1000"/>
          </a:pPr>
          <a:endParaRPr lang="ja-JP" altLang="en-US" sz="3600" b="1" i="0" u="none" strike="noStrike" baseline="0">
            <a:solidFill>
              <a:srgbClr val="000000"/>
            </a:solidFill>
            <a:latin typeface="HG丸ｺﾞｼｯｸM-PRO"/>
            <a:ea typeface="HG丸ｺﾞｼｯｸM-PRO"/>
          </a:endParaRPr>
        </a:p>
        <a:p>
          <a:pPr algn="l" rtl="0">
            <a:defRPr sz="1000"/>
          </a:pPr>
          <a:r>
            <a:rPr lang="ja-JP" altLang="en-US" sz="3600" b="1" i="0" u="none" strike="noStrike" baseline="0">
              <a:solidFill>
                <a:srgbClr val="000000"/>
              </a:solidFill>
              <a:latin typeface="HG丸ｺﾞｼｯｸM-PRO"/>
              <a:ea typeface="HG丸ｺﾞｼｯｸM-PRO"/>
            </a:rPr>
            <a:t>下にある緑色の「入力」タブをクリックして，そちらに入力をお願いします。</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7"/>
  </sheetPr>
  <dimension ref="A1:AY58"/>
  <sheetViews>
    <sheetView showGridLines="0" tabSelected="1" view="pageBreakPreview" topLeftCell="A14" zoomScaleNormal="100" zoomScaleSheetLayoutView="100" workbookViewId="0">
      <selection activeCell="AG44" sqref="AG44"/>
    </sheetView>
  </sheetViews>
  <sheetFormatPr defaultColWidth="9" defaultRowHeight="15"/>
  <cols>
    <col min="1" max="2" width="6.125" style="1" customWidth="1"/>
    <col min="3" max="6" width="7.375" style="1" customWidth="1"/>
    <col min="7" max="15" width="6.125" style="1" customWidth="1"/>
    <col min="16" max="45" width="1.625" customWidth="1"/>
    <col min="46" max="46" width="5.875" style="1" customWidth="1"/>
    <col min="47" max="47" width="20.125" style="1" customWidth="1"/>
    <col min="48" max="48" width="9.25" style="1" bestFit="1" customWidth="1"/>
    <col min="49" max="49" width="12" style="1" customWidth="1"/>
    <col min="50" max="50" width="12.125" style="1" customWidth="1"/>
    <col min="51" max="51" width="11.375" style="1" bestFit="1" customWidth="1"/>
    <col min="52" max="52" width="6.625" style="1" customWidth="1"/>
    <col min="53" max="16384" width="9" style="1"/>
  </cols>
  <sheetData>
    <row r="1" spans="1:51" ht="32.25" thickBot="1">
      <c r="A1" s="78" t="s">
        <v>114</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row>
    <row r="2" spans="1:51" ht="14.45" customHeight="1">
      <c r="A2" s="192" t="s">
        <v>120</v>
      </c>
      <c r="B2" s="193"/>
      <c r="C2" s="194" t="s">
        <v>133</v>
      </c>
      <c r="D2" s="195"/>
      <c r="E2" s="195"/>
      <c r="F2" s="195"/>
      <c r="G2" s="195"/>
      <c r="H2" s="195"/>
      <c r="I2" s="196"/>
      <c r="J2" s="83" t="s">
        <v>118</v>
      </c>
      <c r="K2" s="84"/>
      <c r="L2" s="84"/>
      <c r="M2" s="84"/>
      <c r="N2" s="84"/>
      <c r="O2" s="85"/>
      <c r="P2" s="83" t="s">
        <v>96</v>
      </c>
      <c r="Q2" s="137"/>
      <c r="R2" s="137"/>
      <c r="S2" s="137"/>
      <c r="T2" s="137"/>
      <c r="U2" s="137"/>
      <c r="V2" s="137"/>
      <c r="W2" s="137"/>
      <c r="X2" s="137"/>
      <c r="Y2" s="137"/>
      <c r="Z2" s="137"/>
      <c r="AA2" s="137"/>
      <c r="AB2" s="137"/>
      <c r="AC2" s="137"/>
      <c r="AD2" s="137"/>
      <c r="AE2" s="191" t="s">
        <v>100</v>
      </c>
      <c r="AF2" s="191"/>
      <c r="AG2" s="191"/>
      <c r="AH2" s="191"/>
      <c r="AI2" s="191"/>
      <c r="AJ2" s="191"/>
      <c r="AK2" s="191"/>
      <c r="AL2" s="191"/>
      <c r="AM2" s="191"/>
      <c r="AN2" s="191"/>
      <c r="AO2" s="191"/>
      <c r="AP2" s="191"/>
      <c r="AQ2" s="191"/>
      <c r="AR2" s="191"/>
      <c r="AS2" s="83"/>
      <c r="AT2" s="32"/>
      <c r="AV2" s="22" t="s">
        <v>89</v>
      </c>
      <c r="AW2" t="s">
        <v>110</v>
      </c>
      <c r="AX2" t="s">
        <v>111</v>
      </c>
    </row>
    <row r="3" spans="1:51" ht="24" customHeight="1">
      <c r="A3" s="197" t="s">
        <v>121</v>
      </c>
      <c r="B3" s="198"/>
      <c r="C3" s="199" t="s">
        <v>134</v>
      </c>
      <c r="D3" s="200"/>
      <c r="E3" s="200"/>
      <c r="F3" s="200"/>
      <c r="G3" s="200"/>
      <c r="H3" s="200"/>
      <c r="I3" s="201"/>
      <c r="J3" s="80" t="s">
        <v>90</v>
      </c>
      <c r="K3" s="81"/>
      <c r="L3" s="81"/>
      <c r="M3" s="81"/>
      <c r="N3" s="81"/>
      <c r="O3" s="82"/>
      <c r="P3" s="189" t="s">
        <v>135</v>
      </c>
      <c r="Q3" s="190"/>
      <c r="R3" s="190"/>
      <c r="S3" s="190"/>
      <c r="T3" s="190"/>
      <c r="U3" s="190"/>
      <c r="V3" s="190"/>
      <c r="W3" s="190"/>
      <c r="X3" s="190"/>
      <c r="Y3" s="190"/>
      <c r="Z3" s="190"/>
      <c r="AA3" s="190"/>
      <c r="AB3" s="190"/>
      <c r="AC3" s="190"/>
      <c r="AD3" s="190"/>
      <c r="AE3" s="162" t="s">
        <v>109</v>
      </c>
      <c r="AF3" s="162"/>
      <c r="AG3" s="162"/>
      <c r="AH3" s="162"/>
      <c r="AI3" s="162"/>
      <c r="AJ3" s="162"/>
      <c r="AK3" s="162"/>
      <c r="AL3" s="162"/>
      <c r="AM3" s="162"/>
      <c r="AN3" s="162"/>
      <c r="AO3" s="162"/>
      <c r="AP3" s="162"/>
      <c r="AQ3" s="162"/>
      <c r="AR3" s="162"/>
      <c r="AS3" s="163"/>
      <c r="AT3" s="33"/>
      <c r="AV3" s="22" t="s">
        <v>90</v>
      </c>
      <c r="AW3" t="s">
        <v>109</v>
      </c>
      <c r="AX3" t="s">
        <v>112</v>
      </c>
      <c r="AY3" t="s">
        <v>113</v>
      </c>
    </row>
    <row r="4" spans="1:51" ht="20.100000000000001" customHeight="1">
      <c r="A4" s="95" t="s">
        <v>122</v>
      </c>
      <c r="B4" s="96"/>
      <c r="C4" s="87" t="s">
        <v>239</v>
      </c>
      <c r="D4" s="88"/>
      <c r="E4" s="88"/>
      <c r="F4" s="88"/>
      <c r="G4" s="88"/>
      <c r="H4" s="88"/>
      <c r="I4" s="89"/>
      <c r="J4" s="100" t="s">
        <v>116</v>
      </c>
      <c r="K4" s="101"/>
      <c r="L4" s="101"/>
      <c r="M4" s="101"/>
      <c r="N4" s="101"/>
      <c r="O4" s="102"/>
      <c r="P4" s="177" t="s">
        <v>93</v>
      </c>
      <c r="Q4" s="177"/>
      <c r="R4" s="177"/>
      <c r="S4" s="177"/>
      <c r="T4" s="177"/>
      <c r="U4" s="177"/>
      <c r="V4" s="177"/>
      <c r="W4" s="177"/>
      <c r="X4" s="177"/>
      <c r="Y4" s="177"/>
      <c r="Z4" s="177"/>
      <c r="AA4" s="177"/>
      <c r="AB4" s="177"/>
      <c r="AC4" s="177"/>
      <c r="AD4" s="177"/>
      <c r="AE4" s="177"/>
      <c r="AF4" s="177"/>
      <c r="AG4" s="177"/>
      <c r="AH4" s="177"/>
      <c r="AI4" s="177"/>
      <c r="AJ4" s="177"/>
      <c r="AK4" s="177"/>
      <c r="AL4" s="177"/>
      <c r="AM4" s="177"/>
      <c r="AN4" s="177"/>
      <c r="AO4" s="177"/>
      <c r="AP4" s="177"/>
      <c r="AQ4" s="177"/>
      <c r="AR4" s="177"/>
      <c r="AS4" s="178"/>
      <c r="AT4" s="33"/>
      <c r="AV4" s="22" t="s">
        <v>91</v>
      </c>
      <c r="AW4" t="str">
        <f>AW3</f>
        <v>北西支部</v>
      </c>
      <c r="AX4" t="str">
        <f>AX3</f>
        <v>北東支部</v>
      </c>
      <c r="AY4" t="str">
        <f>AY3</f>
        <v>南房総支部</v>
      </c>
    </row>
    <row r="5" spans="1:51" ht="20.100000000000001" customHeight="1">
      <c r="A5" s="97" t="s">
        <v>115</v>
      </c>
      <c r="B5" s="98"/>
      <c r="C5" s="90"/>
      <c r="D5" s="91"/>
      <c r="E5" s="91"/>
      <c r="F5" s="91"/>
      <c r="G5" s="91"/>
      <c r="H5" s="91"/>
      <c r="I5" s="92"/>
      <c r="J5" s="131">
        <v>21026</v>
      </c>
      <c r="K5" s="131"/>
      <c r="L5" s="131"/>
      <c r="M5" s="131"/>
      <c r="N5" s="131"/>
      <c r="O5" s="131"/>
      <c r="P5" s="179" t="s">
        <v>136</v>
      </c>
      <c r="Q5" s="180"/>
      <c r="R5" s="180"/>
      <c r="S5" s="180"/>
      <c r="T5" s="180"/>
      <c r="U5" s="180"/>
      <c r="V5" s="180"/>
      <c r="W5" s="180"/>
      <c r="X5" s="180"/>
      <c r="Y5" s="180"/>
      <c r="Z5" s="180"/>
      <c r="AA5" s="180"/>
      <c r="AB5" s="180"/>
      <c r="AC5" s="180"/>
      <c r="AD5" s="180"/>
      <c r="AE5" s="179" t="s">
        <v>137</v>
      </c>
      <c r="AF5" s="180"/>
      <c r="AG5" s="180"/>
      <c r="AH5" s="180"/>
      <c r="AI5" s="180"/>
      <c r="AJ5" s="180"/>
      <c r="AK5" s="181"/>
      <c r="AL5" s="181"/>
      <c r="AM5" s="181"/>
      <c r="AN5" s="181"/>
      <c r="AO5" s="181"/>
      <c r="AP5" s="181"/>
      <c r="AQ5" s="181"/>
      <c r="AR5" s="181"/>
      <c r="AS5" s="182"/>
      <c r="AT5" s="33"/>
      <c r="AV5" s="22" t="s">
        <v>92</v>
      </c>
      <c r="AW5" t="s">
        <v>117</v>
      </c>
    </row>
    <row r="6" spans="1:51" ht="22.5" customHeight="1">
      <c r="A6" s="55" t="s">
        <v>80</v>
      </c>
      <c r="B6" s="54"/>
      <c r="C6" s="207" t="s">
        <v>106</v>
      </c>
      <c r="D6" s="208"/>
      <c r="E6" s="185" t="s">
        <v>107</v>
      </c>
      <c r="F6" s="186"/>
      <c r="G6" s="86" t="s">
        <v>81</v>
      </c>
      <c r="H6" s="86"/>
      <c r="I6" s="86"/>
      <c r="J6" s="86" t="s">
        <v>2</v>
      </c>
      <c r="K6" s="86"/>
      <c r="L6" s="86"/>
      <c r="M6" s="86" t="s">
        <v>3</v>
      </c>
      <c r="N6" s="86"/>
      <c r="O6" s="86"/>
      <c r="P6" s="178" t="s">
        <v>94</v>
      </c>
      <c r="Q6" s="187"/>
      <c r="R6" s="187"/>
      <c r="S6" s="187"/>
      <c r="T6" s="187"/>
      <c r="U6" s="187"/>
      <c r="V6" s="187"/>
      <c r="W6" s="187"/>
      <c r="X6" s="187"/>
      <c r="Y6" s="187"/>
      <c r="Z6" s="187"/>
      <c r="AA6" s="187"/>
      <c r="AB6" s="187"/>
      <c r="AC6" s="187"/>
      <c r="AD6" s="187"/>
      <c r="AE6" s="187"/>
      <c r="AF6" s="187"/>
      <c r="AG6" s="187"/>
      <c r="AH6" s="187"/>
      <c r="AI6" s="187"/>
      <c r="AJ6" s="187"/>
      <c r="AK6" s="188" t="s">
        <v>95</v>
      </c>
      <c r="AL6" s="188"/>
      <c r="AM6" s="188"/>
      <c r="AN6" s="188"/>
      <c r="AO6" s="188"/>
      <c r="AP6" s="188"/>
      <c r="AQ6" s="188"/>
      <c r="AR6" s="188"/>
      <c r="AS6" s="188"/>
      <c r="AT6" s="34" t="s">
        <v>123</v>
      </c>
    </row>
    <row r="7" spans="1:51" ht="13.5" customHeight="1">
      <c r="A7" s="55"/>
      <c r="B7" s="54"/>
      <c r="C7" s="126" t="s">
        <v>138</v>
      </c>
      <c r="D7" s="57"/>
      <c r="E7" s="99" t="s">
        <v>139</v>
      </c>
      <c r="F7" s="59"/>
      <c r="G7" s="60" t="s">
        <v>140</v>
      </c>
      <c r="H7" s="60"/>
      <c r="I7" s="60"/>
      <c r="J7" s="60"/>
      <c r="K7" s="60"/>
      <c r="L7" s="60"/>
      <c r="M7" s="60">
        <v>428560</v>
      </c>
      <c r="N7" s="60"/>
      <c r="O7" s="60"/>
      <c r="P7" s="61" t="s">
        <v>7</v>
      </c>
      <c r="Q7" s="62"/>
      <c r="R7" s="64" t="s">
        <v>143</v>
      </c>
      <c r="S7" s="64"/>
      <c r="T7" s="64"/>
      <c r="U7" s="64"/>
      <c r="V7" s="27" t="s">
        <v>8</v>
      </c>
      <c r="W7" s="65" t="s">
        <v>144</v>
      </c>
      <c r="X7" s="65"/>
      <c r="Y7" s="65"/>
      <c r="Z7" s="65"/>
      <c r="AA7" s="65"/>
      <c r="AB7" s="65"/>
      <c r="AC7" s="65"/>
      <c r="AD7" s="65"/>
      <c r="AE7" s="65"/>
      <c r="AF7" s="65"/>
      <c r="AG7" s="65"/>
      <c r="AH7" s="65"/>
      <c r="AI7" s="65"/>
      <c r="AJ7" s="65"/>
      <c r="AK7" s="35" t="s">
        <v>9</v>
      </c>
      <c r="AL7" s="132" t="s">
        <v>145</v>
      </c>
      <c r="AM7" s="132"/>
      <c r="AN7" s="132"/>
      <c r="AO7" s="132"/>
      <c r="AP7" s="132"/>
      <c r="AQ7" s="132"/>
      <c r="AR7" s="132"/>
      <c r="AS7" s="36" t="s">
        <v>10</v>
      </c>
      <c r="AT7" s="216">
        <v>51</v>
      </c>
    </row>
    <row r="8" spans="1:51" ht="18" customHeight="1">
      <c r="A8" s="55"/>
      <c r="B8" s="54"/>
      <c r="C8" s="124" t="s">
        <v>141</v>
      </c>
      <c r="D8" s="68"/>
      <c r="E8" s="125" t="s">
        <v>142</v>
      </c>
      <c r="F8" s="70"/>
      <c r="G8" s="60"/>
      <c r="H8" s="60"/>
      <c r="I8" s="60"/>
      <c r="J8" s="60"/>
      <c r="K8" s="60"/>
      <c r="L8" s="60"/>
      <c r="M8" s="60"/>
      <c r="N8" s="60"/>
      <c r="O8" s="60"/>
      <c r="P8" s="71" t="s">
        <v>148</v>
      </c>
      <c r="Q8" s="72"/>
      <c r="R8" s="72"/>
      <c r="S8" s="72"/>
      <c r="T8" s="72"/>
      <c r="U8" s="72"/>
      <c r="V8" s="72"/>
      <c r="W8" s="72"/>
      <c r="X8" s="72"/>
      <c r="Y8" s="72"/>
      <c r="Z8" s="72"/>
      <c r="AA8" s="72"/>
      <c r="AB8" s="72"/>
      <c r="AC8" s="72"/>
      <c r="AD8" s="72"/>
      <c r="AE8" s="72"/>
      <c r="AF8" s="72"/>
      <c r="AG8" s="72"/>
      <c r="AH8" s="72"/>
      <c r="AI8" s="72"/>
      <c r="AJ8" s="72"/>
      <c r="AK8" s="133" t="s">
        <v>146</v>
      </c>
      <c r="AL8" s="134"/>
      <c r="AM8" s="134"/>
      <c r="AN8" s="134"/>
      <c r="AO8" s="37" t="s">
        <v>11</v>
      </c>
      <c r="AP8" s="134" t="s">
        <v>147</v>
      </c>
      <c r="AQ8" s="134"/>
      <c r="AR8" s="134"/>
      <c r="AS8" s="135"/>
      <c r="AT8" s="216"/>
    </row>
    <row r="9" spans="1:51" ht="14.45" customHeight="1">
      <c r="A9" s="53" t="s">
        <v>131</v>
      </c>
      <c r="B9" s="54"/>
      <c r="C9" s="126" t="s">
        <v>149</v>
      </c>
      <c r="D9" s="57"/>
      <c r="E9" s="99" t="s">
        <v>150</v>
      </c>
      <c r="F9" s="59"/>
      <c r="G9" s="60" t="s">
        <v>151</v>
      </c>
      <c r="H9" s="60"/>
      <c r="I9" s="60"/>
      <c r="J9" s="60"/>
      <c r="K9" s="60"/>
      <c r="L9" s="60"/>
      <c r="M9" s="60"/>
      <c r="N9" s="60"/>
      <c r="O9" s="60"/>
      <c r="P9" s="61" t="s">
        <v>7</v>
      </c>
      <c r="Q9" s="62"/>
      <c r="R9" s="64" t="s">
        <v>154</v>
      </c>
      <c r="S9" s="64"/>
      <c r="T9" s="64"/>
      <c r="U9" s="64"/>
      <c r="V9" s="27" t="s">
        <v>8</v>
      </c>
      <c r="W9" s="65" t="s">
        <v>155</v>
      </c>
      <c r="X9" s="65"/>
      <c r="Y9" s="65"/>
      <c r="Z9" s="65"/>
      <c r="AA9" s="65"/>
      <c r="AB9" s="65"/>
      <c r="AC9" s="65"/>
      <c r="AD9" s="65"/>
      <c r="AE9" s="65"/>
      <c r="AF9" s="65"/>
      <c r="AG9" s="65"/>
      <c r="AH9" s="65"/>
      <c r="AI9" s="65"/>
      <c r="AJ9" s="66"/>
      <c r="AK9" s="35" t="s">
        <v>124</v>
      </c>
      <c r="AL9" s="132" t="s">
        <v>145</v>
      </c>
      <c r="AM9" s="132"/>
      <c r="AN9" s="132"/>
      <c r="AO9" s="132"/>
      <c r="AP9" s="132"/>
      <c r="AQ9" s="132"/>
      <c r="AR9" s="132"/>
      <c r="AS9" s="36" t="s">
        <v>125</v>
      </c>
      <c r="AT9" s="217">
        <v>43</v>
      </c>
    </row>
    <row r="10" spans="1:51" ht="18" customHeight="1">
      <c r="A10" s="55"/>
      <c r="B10" s="54"/>
      <c r="C10" s="124" t="s">
        <v>152</v>
      </c>
      <c r="D10" s="68"/>
      <c r="E10" s="125" t="s">
        <v>153</v>
      </c>
      <c r="F10" s="70"/>
      <c r="G10" s="60"/>
      <c r="H10" s="60"/>
      <c r="I10" s="60"/>
      <c r="J10" s="60"/>
      <c r="K10" s="60"/>
      <c r="L10" s="60"/>
      <c r="M10" s="60"/>
      <c r="N10" s="60"/>
      <c r="O10" s="60"/>
      <c r="P10" s="71" t="s">
        <v>156</v>
      </c>
      <c r="Q10" s="72"/>
      <c r="R10" s="72"/>
      <c r="S10" s="72"/>
      <c r="T10" s="72"/>
      <c r="U10" s="72"/>
      <c r="V10" s="72"/>
      <c r="W10" s="72"/>
      <c r="X10" s="72"/>
      <c r="Y10" s="72"/>
      <c r="Z10" s="72"/>
      <c r="AA10" s="72"/>
      <c r="AB10" s="72"/>
      <c r="AC10" s="72"/>
      <c r="AD10" s="72"/>
      <c r="AE10" s="72"/>
      <c r="AF10" s="72"/>
      <c r="AG10" s="72"/>
      <c r="AH10" s="72"/>
      <c r="AI10" s="72"/>
      <c r="AJ10" s="73"/>
      <c r="AK10" s="133" t="s">
        <v>157</v>
      </c>
      <c r="AL10" s="134"/>
      <c r="AM10" s="134"/>
      <c r="AN10" s="134"/>
      <c r="AO10" s="37" t="s">
        <v>126</v>
      </c>
      <c r="AP10" s="134" t="s">
        <v>158</v>
      </c>
      <c r="AQ10" s="134"/>
      <c r="AR10" s="134"/>
      <c r="AS10" s="135"/>
      <c r="AT10" s="217"/>
    </row>
    <row r="11" spans="1:51" ht="14.45" customHeight="1">
      <c r="A11" s="53" t="s">
        <v>132</v>
      </c>
      <c r="B11" s="54"/>
      <c r="C11" s="56" t="s">
        <v>159</v>
      </c>
      <c r="D11" s="57"/>
      <c r="E11" s="58" t="s">
        <v>160</v>
      </c>
      <c r="F11" s="59"/>
      <c r="G11" s="60" t="s">
        <v>161</v>
      </c>
      <c r="H11" s="60"/>
      <c r="I11" s="60"/>
      <c r="J11" s="60"/>
      <c r="K11" s="60"/>
      <c r="L11" s="60"/>
      <c r="M11" s="60">
        <v>510773</v>
      </c>
      <c r="N11" s="60"/>
      <c r="O11" s="60"/>
      <c r="P11" s="61" t="s">
        <v>7</v>
      </c>
      <c r="Q11" s="62"/>
      <c r="R11" s="63" t="s">
        <v>164</v>
      </c>
      <c r="S11" s="64"/>
      <c r="T11" s="64"/>
      <c r="U11" s="64"/>
      <c r="V11" s="27" t="s">
        <v>8</v>
      </c>
      <c r="W11" s="65" t="s">
        <v>165</v>
      </c>
      <c r="X11" s="65"/>
      <c r="Y11" s="65"/>
      <c r="Z11" s="65"/>
      <c r="AA11" s="65"/>
      <c r="AB11" s="65"/>
      <c r="AC11" s="65"/>
      <c r="AD11" s="65"/>
      <c r="AE11" s="65"/>
      <c r="AF11" s="65"/>
      <c r="AG11" s="65"/>
      <c r="AH11" s="65"/>
      <c r="AI11" s="65"/>
      <c r="AJ11" s="66"/>
      <c r="AK11" s="35" t="s">
        <v>9</v>
      </c>
      <c r="AL11" s="184" t="s">
        <v>145</v>
      </c>
      <c r="AM11" s="132"/>
      <c r="AN11" s="132"/>
      <c r="AO11" s="132"/>
      <c r="AP11" s="132"/>
      <c r="AQ11" s="132"/>
      <c r="AR11" s="132"/>
      <c r="AS11" s="36" t="s">
        <v>10</v>
      </c>
      <c r="AT11" s="217">
        <v>55</v>
      </c>
    </row>
    <row r="12" spans="1:51" ht="18" customHeight="1">
      <c r="A12" s="55"/>
      <c r="B12" s="54"/>
      <c r="C12" s="67" t="s">
        <v>162</v>
      </c>
      <c r="D12" s="68"/>
      <c r="E12" s="69" t="s">
        <v>163</v>
      </c>
      <c r="F12" s="70"/>
      <c r="G12" s="60"/>
      <c r="H12" s="60"/>
      <c r="I12" s="60"/>
      <c r="J12" s="60"/>
      <c r="K12" s="60"/>
      <c r="L12" s="60"/>
      <c r="M12" s="60"/>
      <c r="N12" s="60"/>
      <c r="O12" s="60"/>
      <c r="P12" s="71" t="s">
        <v>166</v>
      </c>
      <c r="Q12" s="72"/>
      <c r="R12" s="72"/>
      <c r="S12" s="72"/>
      <c r="T12" s="72"/>
      <c r="U12" s="72"/>
      <c r="V12" s="72"/>
      <c r="W12" s="72"/>
      <c r="X12" s="72"/>
      <c r="Y12" s="72"/>
      <c r="Z12" s="72"/>
      <c r="AA12" s="72"/>
      <c r="AB12" s="72"/>
      <c r="AC12" s="72"/>
      <c r="AD12" s="72"/>
      <c r="AE12" s="72"/>
      <c r="AF12" s="72"/>
      <c r="AG12" s="72"/>
      <c r="AH12" s="72"/>
      <c r="AI12" s="72"/>
      <c r="AJ12" s="73"/>
      <c r="AK12" s="133" t="s">
        <v>167</v>
      </c>
      <c r="AL12" s="134"/>
      <c r="AM12" s="134"/>
      <c r="AN12" s="134"/>
      <c r="AO12" s="37" t="s">
        <v>8</v>
      </c>
      <c r="AP12" s="134" t="s">
        <v>168</v>
      </c>
      <c r="AQ12" s="134"/>
      <c r="AR12" s="134"/>
      <c r="AS12" s="135"/>
      <c r="AT12" s="217"/>
    </row>
    <row r="13" spans="1:51" ht="14.45" customHeight="1">
      <c r="A13" s="55" t="s">
        <v>82</v>
      </c>
      <c r="B13" s="54"/>
      <c r="C13" s="126" t="s">
        <v>169</v>
      </c>
      <c r="D13" s="57"/>
      <c r="E13" s="99" t="s">
        <v>170</v>
      </c>
      <c r="F13" s="59"/>
      <c r="G13" s="60" t="s">
        <v>171</v>
      </c>
      <c r="H13" s="60"/>
      <c r="I13" s="60"/>
      <c r="J13" s="60"/>
      <c r="K13" s="60"/>
      <c r="L13" s="60"/>
      <c r="M13" s="60"/>
      <c r="N13" s="60"/>
      <c r="O13" s="60"/>
      <c r="P13" s="61" t="s">
        <v>7</v>
      </c>
      <c r="Q13" s="62"/>
      <c r="R13" s="64" t="s">
        <v>143</v>
      </c>
      <c r="S13" s="64"/>
      <c r="T13" s="64"/>
      <c r="U13" s="64"/>
      <c r="V13" s="27" t="s">
        <v>8</v>
      </c>
      <c r="W13" s="65" t="s">
        <v>175</v>
      </c>
      <c r="X13" s="65"/>
      <c r="Y13" s="65"/>
      <c r="Z13" s="65"/>
      <c r="AA13" s="65"/>
      <c r="AB13" s="65"/>
      <c r="AC13" s="65"/>
      <c r="AD13" s="65"/>
      <c r="AE13" s="65"/>
      <c r="AF13" s="65"/>
      <c r="AG13" s="65"/>
      <c r="AH13" s="65"/>
      <c r="AI13" s="65"/>
      <c r="AJ13" s="66"/>
      <c r="AK13" s="35" t="s">
        <v>124</v>
      </c>
      <c r="AL13" s="132" t="s">
        <v>145</v>
      </c>
      <c r="AM13" s="132"/>
      <c r="AN13" s="132"/>
      <c r="AO13" s="132"/>
      <c r="AP13" s="132"/>
      <c r="AQ13" s="132"/>
      <c r="AR13" s="132"/>
      <c r="AS13" s="36" t="s">
        <v>125</v>
      </c>
      <c r="AT13" s="217">
        <v>40</v>
      </c>
    </row>
    <row r="14" spans="1:51" ht="18" customHeight="1">
      <c r="A14" s="55"/>
      <c r="B14" s="54"/>
      <c r="C14" s="124" t="s">
        <v>172</v>
      </c>
      <c r="D14" s="68"/>
      <c r="E14" s="125" t="s">
        <v>173</v>
      </c>
      <c r="F14" s="70"/>
      <c r="G14" s="60"/>
      <c r="H14" s="60"/>
      <c r="I14" s="60"/>
      <c r="J14" s="60"/>
      <c r="K14" s="60"/>
      <c r="L14" s="60"/>
      <c r="M14" s="60"/>
      <c r="N14" s="60"/>
      <c r="O14" s="60"/>
      <c r="P14" s="71" t="s">
        <v>174</v>
      </c>
      <c r="Q14" s="72"/>
      <c r="R14" s="72"/>
      <c r="S14" s="72"/>
      <c r="T14" s="72"/>
      <c r="U14" s="72"/>
      <c r="V14" s="72"/>
      <c r="W14" s="72"/>
      <c r="X14" s="72"/>
      <c r="Y14" s="72"/>
      <c r="Z14" s="72"/>
      <c r="AA14" s="72"/>
      <c r="AB14" s="72"/>
      <c r="AC14" s="72"/>
      <c r="AD14" s="72"/>
      <c r="AE14" s="72"/>
      <c r="AF14" s="72"/>
      <c r="AG14" s="72"/>
      <c r="AH14" s="72"/>
      <c r="AI14" s="72"/>
      <c r="AJ14" s="73"/>
      <c r="AK14" s="133" t="s">
        <v>176</v>
      </c>
      <c r="AL14" s="134"/>
      <c r="AM14" s="134"/>
      <c r="AN14" s="134"/>
      <c r="AO14" s="37" t="s">
        <v>126</v>
      </c>
      <c r="AP14" s="134" t="s">
        <v>177</v>
      </c>
      <c r="AQ14" s="134"/>
      <c r="AR14" s="134"/>
      <c r="AS14" s="135"/>
      <c r="AT14" s="217"/>
    </row>
    <row r="15" spans="1:51" ht="15" customHeight="1">
      <c r="A15" s="55" t="s">
        <v>83</v>
      </c>
      <c r="B15" s="54"/>
      <c r="C15" s="126"/>
      <c r="D15" s="57"/>
      <c r="E15" s="99"/>
      <c r="F15" s="59"/>
      <c r="G15" s="123"/>
      <c r="H15" s="123"/>
      <c r="I15" s="123"/>
      <c r="J15" s="123"/>
      <c r="K15" s="123"/>
      <c r="L15" s="123"/>
      <c r="M15" s="123"/>
      <c r="N15" s="123"/>
      <c r="O15" s="123"/>
      <c r="P15" s="24"/>
      <c r="Q15" s="25"/>
      <c r="R15" s="171"/>
      <c r="S15" s="171"/>
      <c r="T15" s="171"/>
      <c r="U15" s="171"/>
      <c r="V15" s="26"/>
      <c r="W15" s="171"/>
      <c r="X15" s="171"/>
      <c r="Y15" s="171"/>
      <c r="Z15" s="171"/>
      <c r="AA15" s="171"/>
      <c r="AB15" s="171"/>
      <c r="AC15" s="171"/>
      <c r="AD15" s="171"/>
      <c r="AE15" s="171"/>
      <c r="AF15" s="171"/>
      <c r="AG15" s="171"/>
      <c r="AH15" s="171"/>
      <c r="AI15" s="171"/>
      <c r="AJ15" s="176"/>
      <c r="AK15" s="38"/>
      <c r="AL15" s="164"/>
      <c r="AM15" s="164"/>
      <c r="AN15" s="164"/>
      <c r="AO15" s="164"/>
      <c r="AP15" s="164"/>
      <c r="AQ15" s="164"/>
      <c r="AR15" s="164"/>
      <c r="AS15" s="39"/>
      <c r="AT15" s="218"/>
    </row>
    <row r="16" spans="1:51" ht="18" customHeight="1">
      <c r="A16" s="55"/>
      <c r="B16" s="54"/>
      <c r="C16" s="124"/>
      <c r="D16" s="68"/>
      <c r="E16" s="125"/>
      <c r="F16" s="70"/>
      <c r="G16" s="123"/>
      <c r="H16" s="123"/>
      <c r="I16" s="123"/>
      <c r="J16" s="123"/>
      <c r="K16" s="123"/>
      <c r="L16" s="123"/>
      <c r="M16" s="123"/>
      <c r="N16" s="123"/>
      <c r="O16" s="123"/>
      <c r="P16" s="165"/>
      <c r="Q16" s="166"/>
      <c r="R16" s="166"/>
      <c r="S16" s="166"/>
      <c r="T16" s="166"/>
      <c r="U16" s="166"/>
      <c r="V16" s="166"/>
      <c r="W16" s="166"/>
      <c r="X16" s="166"/>
      <c r="Y16" s="166"/>
      <c r="Z16" s="166"/>
      <c r="AA16" s="166"/>
      <c r="AB16" s="166"/>
      <c r="AC16" s="166"/>
      <c r="AD16" s="166"/>
      <c r="AE16" s="166"/>
      <c r="AF16" s="166"/>
      <c r="AG16" s="166"/>
      <c r="AH16" s="166"/>
      <c r="AI16" s="166"/>
      <c r="AJ16" s="167"/>
      <c r="AK16" s="168"/>
      <c r="AL16" s="169"/>
      <c r="AM16" s="169"/>
      <c r="AN16" s="169"/>
      <c r="AO16" s="40"/>
      <c r="AP16" s="169"/>
      <c r="AQ16" s="169"/>
      <c r="AR16" s="169"/>
      <c r="AS16" s="170"/>
      <c r="AT16" s="218"/>
    </row>
    <row r="17" spans="1:46" ht="15" customHeight="1">
      <c r="A17" s="130" t="s">
        <v>97</v>
      </c>
      <c r="B17" s="54"/>
      <c r="C17" s="126" t="s">
        <v>138</v>
      </c>
      <c r="D17" s="57"/>
      <c r="E17" s="99" t="s">
        <v>139</v>
      </c>
      <c r="F17" s="59"/>
      <c r="G17" s="123"/>
      <c r="H17" s="123"/>
      <c r="I17" s="123"/>
      <c r="J17" s="123"/>
      <c r="K17" s="123"/>
      <c r="L17" s="123"/>
      <c r="M17" s="123"/>
      <c r="N17" s="123"/>
      <c r="O17" s="123"/>
      <c r="P17" s="61" t="s">
        <v>7</v>
      </c>
      <c r="Q17" s="62"/>
      <c r="R17" s="64" t="s">
        <v>143</v>
      </c>
      <c r="S17" s="64"/>
      <c r="T17" s="64"/>
      <c r="U17" s="64"/>
      <c r="V17" s="27" t="s">
        <v>8</v>
      </c>
      <c r="W17" s="65" t="s">
        <v>144</v>
      </c>
      <c r="X17" s="65"/>
      <c r="Y17" s="65"/>
      <c r="Z17" s="65"/>
      <c r="AA17" s="65"/>
      <c r="AB17" s="65"/>
      <c r="AC17" s="65"/>
      <c r="AD17" s="65"/>
      <c r="AE17" s="65"/>
      <c r="AF17" s="65"/>
      <c r="AG17" s="65"/>
      <c r="AH17" s="65"/>
      <c r="AI17" s="65"/>
      <c r="AJ17" s="66"/>
      <c r="AK17" s="35" t="s">
        <v>124</v>
      </c>
      <c r="AL17" s="132" t="s">
        <v>145</v>
      </c>
      <c r="AM17" s="132"/>
      <c r="AN17" s="132"/>
      <c r="AO17" s="132"/>
      <c r="AP17" s="132"/>
      <c r="AQ17" s="132"/>
      <c r="AR17" s="132"/>
      <c r="AS17" s="36" t="s">
        <v>125</v>
      </c>
      <c r="AT17" s="217">
        <v>51</v>
      </c>
    </row>
    <row r="18" spans="1:46" ht="18" customHeight="1">
      <c r="A18" s="55"/>
      <c r="B18" s="54"/>
      <c r="C18" s="124" t="s">
        <v>141</v>
      </c>
      <c r="D18" s="68"/>
      <c r="E18" s="125" t="s">
        <v>142</v>
      </c>
      <c r="F18" s="70"/>
      <c r="G18" s="123"/>
      <c r="H18" s="123"/>
      <c r="I18" s="123"/>
      <c r="J18" s="123"/>
      <c r="K18" s="123"/>
      <c r="L18" s="123"/>
      <c r="M18" s="123"/>
      <c r="N18" s="123"/>
      <c r="O18" s="123"/>
      <c r="P18" s="71" t="s">
        <v>148</v>
      </c>
      <c r="Q18" s="72"/>
      <c r="R18" s="72"/>
      <c r="S18" s="72"/>
      <c r="T18" s="72"/>
      <c r="U18" s="72"/>
      <c r="V18" s="72"/>
      <c r="W18" s="72"/>
      <c r="X18" s="72"/>
      <c r="Y18" s="72"/>
      <c r="Z18" s="72"/>
      <c r="AA18" s="72"/>
      <c r="AB18" s="72"/>
      <c r="AC18" s="72"/>
      <c r="AD18" s="72"/>
      <c r="AE18" s="72"/>
      <c r="AF18" s="72"/>
      <c r="AG18" s="72"/>
      <c r="AH18" s="72"/>
      <c r="AI18" s="72"/>
      <c r="AJ18" s="73"/>
      <c r="AK18" s="133" t="s">
        <v>146</v>
      </c>
      <c r="AL18" s="134"/>
      <c r="AM18" s="134"/>
      <c r="AN18" s="134"/>
      <c r="AO18" s="37" t="s">
        <v>126</v>
      </c>
      <c r="AP18" s="134" t="s">
        <v>147</v>
      </c>
      <c r="AQ18" s="134"/>
      <c r="AR18" s="134"/>
      <c r="AS18" s="135"/>
      <c r="AT18" s="217"/>
    </row>
    <row r="19" spans="1:46">
      <c r="A19" s="55" t="s">
        <v>0</v>
      </c>
      <c r="B19" s="54"/>
      <c r="C19" s="139" t="str">
        <f>IF(P18="","",P18)</f>
        <v>千葉県八千代市ゆりのき台3-4-720</v>
      </c>
      <c r="D19" s="139"/>
      <c r="E19" s="139"/>
      <c r="F19" s="139"/>
      <c r="G19" s="139"/>
      <c r="H19" s="139"/>
      <c r="I19" s="139"/>
      <c r="J19" s="139"/>
      <c r="K19" s="139"/>
      <c r="L19" s="139"/>
      <c r="M19" s="139"/>
      <c r="N19" s="139"/>
      <c r="O19" s="139"/>
      <c r="P19" s="41"/>
      <c r="Q19" s="42"/>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3"/>
    </row>
    <row r="20" spans="1:46">
      <c r="A20" s="55"/>
      <c r="B20" s="54"/>
      <c r="C20" s="139"/>
      <c r="D20" s="139"/>
      <c r="E20" s="139"/>
      <c r="F20" s="139"/>
      <c r="G20" s="139"/>
      <c r="H20" s="139"/>
      <c r="I20" s="139"/>
      <c r="J20" s="139"/>
      <c r="K20" s="139"/>
      <c r="L20" s="139"/>
      <c r="M20" s="139"/>
      <c r="N20" s="139"/>
      <c r="O20" s="139"/>
      <c r="P20" s="44"/>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6"/>
    </row>
    <row r="21" spans="1:46" ht="14.45" customHeight="1">
      <c r="A21" s="55" t="s">
        <v>1</v>
      </c>
      <c r="B21" s="54"/>
      <c r="C21" s="139" t="str">
        <f>IF(AL17="","",AL17&amp;"-"&amp;AK18&amp;"-"&amp;AP18)</f>
        <v>090-7732-2345</v>
      </c>
      <c r="D21" s="139"/>
      <c r="E21" s="139"/>
      <c r="F21" s="139"/>
      <c r="G21" s="139"/>
      <c r="H21" s="139"/>
      <c r="I21" s="139"/>
      <c r="J21" s="139"/>
      <c r="K21" s="139"/>
      <c r="L21" s="139"/>
      <c r="M21" s="139"/>
      <c r="N21" s="139"/>
      <c r="O21" s="139"/>
      <c r="P21" s="44"/>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6"/>
    </row>
    <row r="22" spans="1:46" ht="14.45" customHeight="1">
      <c r="A22" s="55"/>
      <c r="B22" s="54"/>
      <c r="C22" s="139"/>
      <c r="D22" s="139"/>
      <c r="E22" s="139"/>
      <c r="F22" s="139"/>
      <c r="G22" s="139"/>
      <c r="H22" s="139"/>
      <c r="I22" s="139"/>
      <c r="J22" s="139"/>
      <c r="K22" s="139"/>
      <c r="L22" s="139"/>
      <c r="M22" s="139"/>
      <c r="N22" s="139"/>
      <c r="O22" s="139"/>
      <c r="P22" s="44"/>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6"/>
    </row>
    <row r="23" spans="1:46" ht="14.45" customHeight="1">
      <c r="A23" s="55" t="s">
        <v>84</v>
      </c>
      <c r="B23" s="54"/>
      <c r="C23" s="74"/>
      <c r="D23" s="75"/>
      <c r="E23" s="75"/>
      <c r="F23" s="75"/>
      <c r="G23" s="75"/>
      <c r="H23" s="75"/>
      <c r="I23" s="28"/>
      <c r="J23" s="28"/>
      <c r="K23" s="28"/>
      <c r="L23" s="28"/>
      <c r="M23" s="28"/>
      <c r="N23" s="28"/>
      <c r="O23" s="29"/>
      <c r="P23" s="44"/>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6"/>
    </row>
    <row r="24" spans="1:46" ht="14.45" customHeight="1" thickBot="1">
      <c r="A24" s="93"/>
      <c r="B24" s="94"/>
      <c r="C24" s="76"/>
      <c r="D24" s="77"/>
      <c r="E24" s="77"/>
      <c r="F24" s="77"/>
      <c r="G24" s="77"/>
      <c r="H24" s="77"/>
      <c r="I24" s="30"/>
      <c r="J24" s="30"/>
      <c r="K24" s="30"/>
      <c r="L24" s="30"/>
      <c r="M24" s="30"/>
      <c r="N24" s="30"/>
      <c r="O24" s="31"/>
      <c r="P24" s="47"/>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9"/>
    </row>
    <row r="25" spans="1:46" ht="14.1" customHeight="1" thickBot="1">
      <c r="A25" s="128" t="s">
        <v>129</v>
      </c>
      <c r="B25" s="127" t="s">
        <v>85</v>
      </c>
      <c r="C25" s="140" t="s">
        <v>104</v>
      </c>
      <c r="D25" s="141"/>
      <c r="E25" s="142" t="s">
        <v>105</v>
      </c>
      <c r="F25" s="143"/>
      <c r="G25" s="127" t="s">
        <v>86</v>
      </c>
      <c r="H25" s="127"/>
      <c r="I25" s="127" t="s">
        <v>87</v>
      </c>
      <c r="J25" s="127"/>
      <c r="K25" s="127"/>
      <c r="L25" s="127"/>
      <c r="M25" s="127" t="s">
        <v>88</v>
      </c>
      <c r="N25" s="127"/>
      <c r="O25" s="127"/>
      <c r="P25" s="191" t="s">
        <v>98</v>
      </c>
      <c r="Q25" s="127"/>
      <c r="R25" s="127"/>
      <c r="S25" s="127"/>
      <c r="T25" s="145"/>
      <c r="U25" s="23"/>
      <c r="V25" s="23"/>
      <c r="W25" s="23"/>
      <c r="X25" s="23"/>
      <c r="AH25" s="1"/>
      <c r="AI25" s="1"/>
      <c r="AJ25" s="1"/>
      <c r="AK25" s="1"/>
      <c r="AL25" s="1"/>
      <c r="AM25" s="1"/>
      <c r="AN25" s="1"/>
      <c r="AO25" s="1"/>
      <c r="AP25" s="1"/>
      <c r="AQ25" s="1"/>
      <c r="AR25" s="1"/>
      <c r="AS25" s="1"/>
    </row>
    <row r="26" spans="1:46" ht="14.1" customHeight="1">
      <c r="A26" s="129"/>
      <c r="B26" s="54"/>
      <c r="C26" s="149" t="s">
        <v>102</v>
      </c>
      <c r="D26" s="150"/>
      <c r="E26" s="151" t="s">
        <v>103</v>
      </c>
      <c r="F26" s="152"/>
      <c r="G26" s="54"/>
      <c r="H26" s="54"/>
      <c r="I26" s="54"/>
      <c r="J26" s="54"/>
      <c r="K26" s="54"/>
      <c r="L26" s="54"/>
      <c r="M26" s="54"/>
      <c r="N26" s="54"/>
      <c r="O26" s="54"/>
      <c r="P26" s="54"/>
      <c r="Q26" s="54"/>
      <c r="R26" s="54"/>
      <c r="S26" s="54"/>
      <c r="T26" s="206"/>
      <c r="U26" s="1"/>
      <c r="V26" s="1"/>
      <c r="W26" s="1"/>
      <c r="X26" s="1"/>
      <c r="Y26" s="136" t="s">
        <v>99</v>
      </c>
      <c r="Z26" s="137"/>
      <c r="AA26" s="137"/>
      <c r="AB26" s="137"/>
      <c r="AC26" s="137"/>
      <c r="AD26" s="137"/>
      <c r="AE26" s="137"/>
      <c r="AF26" s="137"/>
      <c r="AG26" s="138"/>
      <c r="AH26" s="1"/>
      <c r="AI26" s="1"/>
      <c r="AJ26" s="1"/>
      <c r="AK26" s="1"/>
      <c r="AL26" s="1"/>
      <c r="AM26" s="1"/>
      <c r="AN26" s="1"/>
      <c r="AO26" s="1"/>
      <c r="AP26" s="1"/>
      <c r="AQ26" s="1"/>
      <c r="AR26" s="1"/>
      <c r="AS26" s="1"/>
    </row>
    <row r="27" spans="1:46" ht="15.95" customHeight="1">
      <c r="A27" s="119">
        <v>1</v>
      </c>
      <c r="B27" s="121" t="s">
        <v>178</v>
      </c>
      <c r="C27" s="126" t="s">
        <v>179</v>
      </c>
      <c r="D27" s="57"/>
      <c r="E27" s="99" t="s">
        <v>180</v>
      </c>
      <c r="F27" s="59"/>
      <c r="G27" s="118">
        <v>6</v>
      </c>
      <c r="H27" s="105"/>
      <c r="I27" s="118" t="s">
        <v>181</v>
      </c>
      <c r="J27" s="104"/>
      <c r="K27" s="104"/>
      <c r="L27" s="105"/>
      <c r="M27" s="109" t="s">
        <v>182</v>
      </c>
      <c r="N27" s="104"/>
      <c r="O27" s="105"/>
      <c r="P27" s="109">
        <v>156</v>
      </c>
      <c r="Q27" s="104"/>
      <c r="R27" s="104"/>
      <c r="S27" s="104"/>
      <c r="T27" s="110"/>
      <c r="U27" s="1"/>
      <c r="V27" s="1"/>
      <c r="W27" s="1"/>
      <c r="X27" s="1"/>
      <c r="Y27" s="112">
        <v>6</v>
      </c>
      <c r="Z27" s="113"/>
      <c r="AA27" s="113"/>
      <c r="AB27" s="113"/>
      <c r="AC27" s="113"/>
      <c r="AD27" s="113"/>
      <c r="AE27" s="113"/>
      <c r="AF27" s="113"/>
      <c r="AG27" s="114"/>
      <c r="AH27" s="1"/>
      <c r="AI27" s="1"/>
      <c r="AJ27" s="1"/>
      <c r="AK27" s="1"/>
      <c r="AL27" s="1"/>
      <c r="AM27" s="1"/>
      <c r="AN27" s="1"/>
      <c r="AO27" s="1"/>
      <c r="AP27" s="1"/>
      <c r="AQ27" s="1"/>
      <c r="AR27" s="1"/>
      <c r="AS27" s="1"/>
    </row>
    <row r="28" spans="1:46" ht="20.100000000000001" customHeight="1" thickBot="1">
      <c r="A28" s="120"/>
      <c r="B28" s="122"/>
      <c r="C28" s="124" t="s">
        <v>183</v>
      </c>
      <c r="D28" s="68"/>
      <c r="E28" s="125" t="s">
        <v>184</v>
      </c>
      <c r="F28" s="70"/>
      <c r="G28" s="106"/>
      <c r="H28" s="108"/>
      <c r="I28" s="106"/>
      <c r="J28" s="107"/>
      <c r="K28" s="107"/>
      <c r="L28" s="108"/>
      <c r="M28" s="106"/>
      <c r="N28" s="107"/>
      <c r="O28" s="108"/>
      <c r="P28" s="106"/>
      <c r="Q28" s="107"/>
      <c r="R28" s="107"/>
      <c r="S28" s="107"/>
      <c r="T28" s="111"/>
      <c r="U28" s="1"/>
      <c r="V28" s="1"/>
      <c r="W28" s="1"/>
      <c r="X28" s="1"/>
      <c r="Y28" s="115"/>
      <c r="Z28" s="116"/>
      <c r="AA28" s="116"/>
      <c r="AB28" s="116"/>
      <c r="AC28" s="116"/>
      <c r="AD28" s="116"/>
      <c r="AE28" s="116"/>
      <c r="AF28" s="116"/>
      <c r="AG28" s="117"/>
      <c r="AH28" s="1"/>
      <c r="AI28" s="1"/>
      <c r="AJ28" s="1"/>
      <c r="AK28" s="1"/>
      <c r="AL28" s="1"/>
      <c r="AM28" s="1"/>
      <c r="AN28" s="1"/>
      <c r="AO28" s="1"/>
      <c r="AP28" s="1"/>
      <c r="AQ28" s="1"/>
      <c r="AR28" s="1"/>
      <c r="AS28" s="1"/>
    </row>
    <row r="29" spans="1:46" ht="15.95" customHeight="1">
      <c r="A29" s="119">
        <v>2</v>
      </c>
      <c r="B29" s="121">
        <v>2</v>
      </c>
      <c r="C29" s="126" t="s">
        <v>185</v>
      </c>
      <c r="D29" s="57"/>
      <c r="E29" s="99" t="s">
        <v>186</v>
      </c>
      <c r="F29" s="59"/>
      <c r="G29" s="118">
        <v>6</v>
      </c>
      <c r="H29" s="105"/>
      <c r="I29" s="118" t="s">
        <v>181</v>
      </c>
      <c r="J29" s="104"/>
      <c r="K29" s="104"/>
      <c r="L29" s="105"/>
      <c r="M29" s="109" t="s">
        <v>187</v>
      </c>
      <c r="N29" s="104"/>
      <c r="O29" s="105"/>
      <c r="P29" s="109">
        <v>148</v>
      </c>
      <c r="Q29" s="104"/>
      <c r="R29" s="104"/>
      <c r="S29" s="104"/>
      <c r="T29" s="110"/>
      <c r="U29" s="1"/>
      <c r="V29" s="1"/>
      <c r="W29" s="1"/>
      <c r="X29" s="1"/>
      <c r="Y29" s="1"/>
      <c r="Z29" s="1"/>
      <c r="AA29" s="1"/>
      <c r="AB29" s="1"/>
      <c r="AC29" s="1"/>
      <c r="AD29" s="1"/>
      <c r="AE29" s="1"/>
      <c r="AF29" s="1"/>
      <c r="AG29" s="1"/>
      <c r="AH29" s="1"/>
      <c r="AI29" s="1"/>
      <c r="AJ29" s="1"/>
      <c r="AK29" s="1"/>
      <c r="AL29" s="1"/>
      <c r="AM29" s="1"/>
      <c r="AN29" s="1"/>
      <c r="AO29" s="1"/>
      <c r="AP29" s="1"/>
      <c r="AQ29" s="1"/>
      <c r="AR29" s="1"/>
      <c r="AS29" s="1"/>
    </row>
    <row r="30" spans="1:46" ht="20.100000000000001" customHeight="1">
      <c r="A30" s="120"/>
      <c r="B30" s="122"/>
      <c r="C30" s="124" t="s">
        <v>188</v>
      </c>
      <c r="D30" s="68"/>
      <c r="E30" s="125" t="s">
        <v>189</v>
      </c>
      <c r="F30" s="70"/>
      <c r="G30" s="106"/>
      <c r="H30" s="108"/>
      <c r="I30" s="106"/>
      <c r="J30" s="107"/>
      <c r="K30" s="107"/>
      <c r="L30" s="108"/>
      <c r="M30" s="106"/>
      <c r="N30" s="107"/>
      <c r="O30" s="108"/>
      <c r="P30" s="106"/>
      <c r="Q30" s="107"/>
      <c r="R30" s="107"/>
      <c r="S30" s="107"/>
      <c r="T30" s="111"/>
      <c r="U30" s="1"/>
      <c r="V30" s="1"/>
      <c r="W30" s="1"/>
      <c r="X30" s="1"/>
      <c r="Y30" s="1"/>
      <c r="Z30" s="1"/>
      <c r="AA30" s="1"/>
      <c r="AB30" s="1"/>
      <c r="AC30" s="1"/>
      <c r="AD30" s="1"/>
      <c r="AE30" s="1"/>
      <c r="AF30" s="1"/>
      <c r="AG30" s="1"/>
      <c r="AH30" s="1"/>
      <c r="AI30" s="1"/>
      <c r="AJ30" s="1"/>
      <c r="AK30" s="1"/>
      <c r="AL30" s="1"/>
      <c r="AM30" s="1"/>
      <c r="AN30" s="1"/>
      <c r="AO30" s="1"/>
      <c r="AP30" s="1"/>
      <c r="AQ30" s="1"/>
      <c r="AR30" s="1"/>
      <c r="AS30" s="1"/>
    </row>
    <row r="31" spans="1:46" ht="15.95" customHeight="1">
      <c r="A31" s="119">
        <v>3</v>
      </c>
      <c r="B31" s="121">
        <v>3</v>
      </c>
      <c r="C31" s="126" t="s">
        <v>190</v>
      </c>
      <c r="D31" s="57"/>
      <c r="E31" s="99" t="s">
        <v>191</v>
      </c>
      <c r="F31" s="59"/>
      <c r="G31" s="118">
        <v>6</v>
      </c>
      <c r="H31" s="105"/>
      <c r="I31" s="118" t="s">
        <v>192</v>
      </c>
      <c r="J31" s="104"/>
      <c r="K31" s="104"/>
      <c r="L31" s="105"/>
      <c r="M31" s="109" t="s">
        <v>193</v>
      </c>
      <c r="N31" s="104"/>
      <c r="O31" s="105"/>
      <c r="P31" s="109">
        <v>147</v>
      </c>
      <c r="Q31" s="104"/>
      <c r="R31" s="104"/>
      <c r="S31" s="104"/>
      <c r="T31" s="110"/>
      <c r="U31" s="1"/>
      <c r="V31" s="1"/>
      <c r="W31" s="1"/>
      <c r="X31" s="1"/>
      <c r="Y31" s="1"/>
      <c r="Z31" s="1"/>
      <c r="AA31" s="1"/>
      <c r="AB31" s="1"/>
      <c r="AC31" s="1"/>
      <c r="AD31" s="1"/>
      <c r="AE31" s="1"/>
      <c r="AF31" s="1"/>
      <c r="AG31" s="1"/>
      <c r="AH31" s="1"/>
      <c r="AI31" s="1"/>
      <c r="AJ31" s="1"/>
      <c r="AK31" s="1"/>
      <c r="AL31" s="1"/>
      <c r="AM31" s="1"/>
      <c r="AN31" s="1"/>
      <c r="AO31" s="1"/>
      <c r="AP31" s="1"/>
      <c r="AQ31" s="1"/>
      <c r="AR31" s="1"/>
      <c r="AS31" s="1"/>
    </row>
    <row r="32" spans="1:46" ht="20.100000000000001" customHeight="1">
      <c r="A32" s="120"/>
      <c r="B32" s="122"/>
      <c r="C32" s="124" t="s">
        <v>194</v>
      </c>
      <c r="D32" s="68"/>
      <c r="E32" s="125" t="s">
        <v>195</v>
      </c>
      <c r="F32" s="70"/>
      <c r="G32" s="106"/>
      <c r="H32" s="108"/>
      <c r="I32" s="106"/>
      <c r="J32" s="107"/>
      <c r="K32" s="107"/>
      <c r="L32" s="108"/>
      <c r="M32" s="106"/>
      <c r="N32" s="107"/>
      <c r="O32" s="108"/>
      <c r="P32" s="106"/>
      <c r="Q32" s="107"/>
      <c r="R32" s="107"/>
      <c r="S32" s="107"/>
      <c r="T32" s="111"/>
      <c r="U32" s="1"/>
      <c r="V32" s="1"/>
      <c r="W32" s="1"/>
      <c r="X32" s="1"/>
      <c r="Y32" s="1"/>
      <c r="Z32" s="1"/>
      <c r="AA32" s="1"/>
      <c r="AB32" s="1"/>
      <c r="AC32" s="1"/>
      <c r="AD32" s="1"/>
      <c r="AE32" s="1"/>
      <c r="AF32" s="1"/>
      <c r="AG32" s="1"/>
      <c r="AH32" s="1"/>
      <c r="AI32" s="1"/>
      <c r="AJ32" s="1"/>
      <c r="AK32" s="1"/>
      <c r="AL32" s="1"/>
      <c r="AM32" s="1"/>
      <c r="AN32" s="1"/>
      <c r="AO32" s="1"/>
      <c r="AP32" s="1"/>
      <c r="AQ32" s="1"/>
      <c r="AR32" s="1"/>
      <c r="AS32" s="1"/>
    </row>
    <row r="33" spans="1:45" ht="15.95" customHeight="1" thickBot="1">
      <c r="A33" s="119">
        <v>4</v>
      </c>
      <c r="B33" s="121">
        <v>4</v>
      </c>
      <c r="C33" s="126" t="s">
        <v>196</v>
      </c>
      <c r="D33" s="57"/>
      <c r="E33" s="99" t="s">
        <v>197</v>
      </c>
      <c r="F33" s="59"/>
      <c r="G33" s="118">
        <v>5</v>
      </c>
      <c r="H33" s="105"/>
      <c r="I33" s="118" t="s">
        <v>198</v>
      </c>
      <c r="J33" s="104"/>
      <c r="K33" s="104"/>
      <c r="L33" s="105"/>
      <c r="M33" s="109" t="s">
        <v>199</v>
      </c>
      <c r="N33" s="104"/>
      <c r="O33" s="105"/>
      <c r="P33" s="109">
        <v>142</v>
      </c>
      <c r="Q33" s="104"/>
      <c r="R33" s="104"/>
      <c r="S33" s="104"/>
      <c r="T33" s="110"/>
      <c r="U33" s="1"/>
      <c r="V33" s="1"/>
      <c r="W33" s="1"/>
      <c r="X33" s="1"/>
      <c r="Y33" s="1"/>
      <c r="Z33" s="1"/>
      <c r="AA33" s="1"/>
      <c r="AB33" s="1"/>
      <c r="AC33" s="1"/>
      <c r="AD33" s="1"/>
      <c r="AE33" s="1"/>
      <c r="AF33" s="1"/>
      <c r="AG33" s="1"/>
      <c r="AH33" s="1"/>
      <c r="AI33" s="1"/>
      <c r="AJ33" s="1"/>
      <c r="AK33" s="1"/>
      <c r="AL33" s="1"/>
      <c r="AM33" s="1"/>
      <c r="AN33" s="1"/>
      <c r="AO33" s="1"/>
      <c r="AP33" s="1"/>
      <c r="AQ33" s="1"/>
      <c r="AR33" s="1"/>
      <c r="AS33" s="1"/>
    </row>
    <row r="34" spans="1:45" ht="20.100000000000001" customHeight="1">
      <c r="A34" s="120"/>
      <c r="B34" s="122"/>
      <c r="C34" s="124" t="s">
        <v>200</v>
      </c>
      <c r="D34" s="68"/>
      <c r="E34" s="125" t="s">
        <v>201</v>
      </c>
      <c r="F34" s="70"/>
      <c r="G34" s="106"/>
      <c r="H34" s="108"/>
      <c r="I34" s="106"/>
      <c r="J34" s="107"/>
      <c r="K34" s="107"/>
      <c r="L34" s="108"/>
      <c r="M34" s="106"/>
      <c r="N34" s="107"/>
      <c r="O34" s="108"/>
      <c r="P34" s="106"/>
      <c r="Q34" s="107"/>
      <c r="R34" s="107"/>
      <c r="S34" s="107"/>
      <c r="T34" s="111"/>
      <c r="U34" s="1"/>
      <c r="V34" s="1"/>
      <c r="W34" s="1"/>
      <c r="X34" s="1"/>
      <c r="Y34" s="136" t="s">
        <v>128</v>
      </c>
      <c r="Z34" s="137"/>
      <c r="AA34" s="137"/>
      <c r="AB34" s="137"/>
      <c r="AC34" s="137"/>
      <c r="AD34" s="137"/>
      <c r="AE34" s="137"/>
      <c r="AF34" s="137"/>
      <c r="AG34" s="138"/>
      <c r="AH34" s="1"/>
      <c r="AI34" s="1"/>
      <c r="AJ34" s="1"/>
      <c r="AK34" s="1"/>
      <c r="AL34" s="1"/>
      <c r="AM34" s="1"/>
      <c r="AN34" s="1"/>
      <c r="AO34" s="1"/>
      <c r="AP34" s="1"/>
      <c r="AQ34" s="1"/>
      <c r="AR34" s="1"/>
      <c r="AS34" s="1"/>
    </row>
    <row r="35" spans="1:45" ht="15.95" customHeight="1">
      <c r="A35" s="119">
        <v>5</v>
      </c>
      <c r="B35" s="121">
        <v>5</v>
      </c>
      <c r="C35" s="126" t="s">
        <v>202</v>
      </c>
      <c r="D35" s="57"/>
      <c r="E35" s="99" t="s">
        <v>203</v>
      </c>
      <c r="F35" s="59"/>
      <c r="G35" s="118">
        <v>5</v>
      </c>
      <c r="H35" s="105"/>
      <c r="I35" s="118" t="s">
        <v>204</v>
      </c>
      <c r="J35" s="104"/>
      <c r="K35" s="104"/>
      <c r="L35" s="105"/>
      <c r="M35" s="109" t="s">
        <v>205</v>
      </c>
      <c r="N35" s="104"/>
      <c r="O35" s="105"/>
      <c r="P35" s="109">
        <v>144</v>
      </c>
      <c r="Q35" s="104"/>
      <c r="R35" s="104"/>
      <c r="S35" s="104"/>
      <c r="T35" s="110"/>
      <c r="U35" s="1"/>
      <c r="V35" s="1"/>
      <c r="W35" s="1"/>
      <c r="X35" s="1"/>
      <c r="Y35" s="202">
        <v>1</v>
      </c>
      <c r="Z35" s="104"/>
      <c r="AA35" s="104"/>
      <c r="AB35" s="104"/>
      <c r="AC35" s="104"/>
      <c r="AD35" s="104"/>
      <c r="AE35" s="104"/>
      <c r="AF35" s="104"/>
      <c r="AG35" s="110"/>
      <c r="AH35" s="1"/>
      <c r="AI35" s="1"/>
      <c r="AJ35" s="1"/>
      <c r="AK35" s="1"/>
      <c r="AL35" s="1"/>
      <c r="AM35" s="1"/>
      <c r="AN35" s="1"/>
      <c r="AO35" s="1"/>
      <c r="AP35" s="1"/>
      <c r="AQ35" s="1"/>
      <c r="AR35" s="1"/>
      <c r="AS35" s="1"/>
    </row>
    <row r="36" spans="1:45" ht="20.100000000000001" customHeight="1" thickBot="1">
      <c r="A36" s="120"/>
      <c r="B36" s="122"/>
      <c r="C36" s="124" t="s">
        <v>206</v>
      </c>
      <c r="D36" s="68"/>
      <c r="E36" s="125" t="s">
        <v>207</v>
      </c>
      <c r="F36" s="70"/>
      <c r="G36" s="106"/>
      <c r="H36" s="108"/>
      <c r="I36" s="106"/>
      <c r="J36" s="107"/>
      <c r="K36" s="107"/>
      <c r="L36" s="108"/>
      <c r="M36" s="106"/>
      <c r="N36" s="107"/>
      <c r="O36" s="108"/>
      <c r="P36" s="106"/>
      <c r="Q36" s="107"/>
      <c r="R36" s="107"/>
      <c r="S36" s="107"/>
      <c r="T36" s="111"/>
      <c r="U36" s="1"/>
      <c r="V36" s="1"/>
      <c r="W36" s="1"/>
      <c r="X36" s="1"/>
      <c r="Y36" s="203"/>
      <c r="Z36" s="204"/>
      <c r="AA36" s="204"/>
      <c r="AB36" s="204"/>
      <c r="AC36" s="204"/>
      <c r="AD36" s="204"/>
      <c r="AE36" s="204"/>
      <c r="AF36" s="204"/>
      <c r="AG36" s="205"/>
      <c r="AH36" s="1"/>
      <c r="AI36" s="1"/>
      <c r="AJ36" s="1"/>
      <c r="AK36" s="1"/>
      <c r="AL36" s="1"/>
      <c r="AM36" s="1"/>
      <c r="AN36" s="1"/>
      <c r="AO36" s="1"/>
      <c r="AP36" s="1"/>
      <c r="AQ36" s="1"/>
      <c r="AR36" s="1"/>
      <c r="AS36" s="1"/>
    </row>
    <row r="37" spans="1:45" ht="15.95" customHeight="1">
      <c r="A37" s="119">
        <v>6</v>
      </c>
      <c r="B37" s="121">
        <v>6</v>
      </c>
      <c r="C37" s="126" t="s">
        <v>208</v>
      </c>
      <c r="D37" s="57"/>
      <c r="E37" s="99" t="s">
        <v>209</v>
      </c>
      <c r="F37" s="59"/>
      <c r="G37" s="118">
        <v>5</v>
      </c>
      <c r="H37" s="105"/>
      <c r="I37" s="118" t="s">
        <v>210</v>
      </c>
      <c r="J37" s="104"/>
      <c r="K37" s="104"/>
      <c r="L37" s="105"/>
      <c r="M37" s="109" t="s">
        <v>211</v>
      </c>
      <c r="N37" s="104"/>
      <c r="O37" s="105"/>
      <c r="P37" s="109">
        <v>147</v>
      </c>
      <c r="Q37" s="104"/>
      <c r="R37" s="104"/>
      <c r="S37" s="104"/>
      <c r="T37" s="110"/>
      <c r="U37" s="1"/>
      <c r="V37" s="1"/>
      <c r="W37" s="1"/>
      <c r="X37" s="1"/>
      <c r="Y37" s="1"/>
      <c r="Z37" s="1"/>
      <c r="AA37" s="1"/>
      <c r="AB37" s="1"/>
      <c r="AC37" s="1"/>
      <c r="AD37" s="1"/>
      <c r="AE37" s="1"/>
      <c r="AF37" s="1"/>
      <c r="AG37" s="1"/>
      <c r="AH37" s="1"/>
      <c r="AI37" s="1"/>
      <c r="AJ37" s="1"/>
      <c r="AK37" s="1"/>
      <c r="AL37" s="1"/>
      <c r="AM37" s="1"/>
      <c r="AN37" s="1"/>
      <c r="AO37" s="1"/>
      <c r="AP37" s="1"/>
      <c r="AQ37" s="1"/>
      <c r="AR37" s="1"/>
      <c r="AS37" s="1"/>
    </row>
    <row r="38" spans="1:45" ht="20.100000000000001" customHeight="1">
      <c r="A38" s="120"/>
      <c r="B38" s="122"/>
      <c r="C38" s="124" t="s">
        <v>212</v>
      </c>
      <c r="D38" s="68"/>
      <c r="E38" s="125" t="s">
        <v>213</v>
      </c>
      <c r="F38" s="70"/>
      <c r="G38" s="106"/>
      <c r="H38" s="108"/>
      <c r="I38" s="106"/>
      <c r="J38" s="107"/>
      <c r="K38" s="107"/>
      <c r="L38" s="108"/>
      <c r="M38" s="106"/>
      <c r="N38" s="107"/>
      <c r="O38" s="108"/>
      <c r="P38" s="106"/>
      <c r="Q38" s="107"/>
      <c r="R38" s="107"/>
      <c r="S38" s="107"/>
      <c r="T38" s="111"/>
      <c r="U38" s="1"/>
      <c r="V38" s="1"/>
      <c r="W38" s="1"/>
      <c r="X38" s="1"/>
      <c r="Y38" s="1"/>
      <c r="Z38" s="1"/>
      <c r="AA38" s="1"/>
      <c r="AB38" s="1"/>
      <c r="AC38" s="1"/>
      <c r="AD38" s="1"/>
      <c r="AE38" s="1"/>
      <c r="AF38" s="1"/>
      <c r="AG38" s="1"/>
      <c r="AH38" s="1"/>
      <c r="AI38" s="1"/>
      <c r="AJ38" s="1"/>
      <c r="AK38" s="1"/>
      <c r="AL38" s="1"/>
      <c r="AM38" s="1"/>
      <c r="AN38" s="1"/>
      <c r="AO38" s="1"/>
      <c r="AP38" s="1"/>
      <c r="AQ38" s="1"/>
      <c r="AR38" s="1"/>
      <c r="AS38" s="1"/>
    </row>
    <row r="39" spans="1:45" ht="15.95" customHeight="1">
      <c r="A39" s="119">
        <v>7</v>
      </c>
      <c r="B39" s="121">
        <v>7</v>
      </c>
      <c r="C39" s="56" t="s">
        <v>149</v>
      </c>
      <c r="D39" s="57"/>
      <c r="E39" s="58" t="s">
        <v>214</v>
      </c>
      <c r="F39" s="59"/>
      <c r="G39" s="103">
        <v>4</v>
      </c>
      <c r="H39" s="105"/>
      <c r="I39" s="103" t="s">
        <v>215</v>
      </c>
      <c r="J39" s="104"/>
      <c r="K39" s="104"/>
      <c r="L39" s="105"/>
      <c r="M39" s="109" t="s">
        <v>216</v>
      </c>
      <c r="N39" s="104"/>
      <c r="O39" s="105"/>
      <c r="P39" s="109">
        <v>154</v>
      </c>
      <c r="Q39" s="104"/>
      <c r="R39" s="104"/>
      <c r="S39" s="104"/>
      <c r="T39" s="110"/>
      <c r="U39" s="1"/>
      <c r="V39" s="1"/>
      <c r="W39" s="1"/>
      <c r="X39" s="1"/>
      <c r="Y39" s="1"/>
      <c r="Z39" s="1"/>
      <c r="AA39" s="1"/>
      <c r="AB39" s="1"/>
      <c r="AC39" s="1"/>
      <c r="AD39" s="1"/>
      <c r="AE39" s="1"/>
      <c r="AF39" s="1"/>
      <c r="AG39" s="1"/>
      <c r="AH39" s="1"/>
      <c r="AI39" s="1"/>
      <c r="AJ39" s="1"/>
      <c r="AK39" s="1"/>
      <c r="AL39" s="1"/>
      <c r="AM39" s="1"/>
      <c r="AN39" s="1"/>
      <c r="AO39" s="1"/>
      <c r="AP39" s="1"/>
      <c r="AQ39" s="1"/>
      <c r="AR39" s="1"/>
      <c r="AS39" s="1"/>
    </row>
    <row r="40" spans="1:45" ht="20.100000000000001" customHeight="1">
      <c r="A40" s="120"/>
      <c r="B40" s="122"/>
      <c r="C40" s="124" t="s">
        <v>152</v>
      </c>
      <c r="D40" s="68"/>
      <c r="E40" s="69" t="s">
        <v>217</v>
      </c>
      <c r="F40" s="70"/>
      <c r="G40" s="106"/>
      <c r="H40" s="108"/>
      <c r="I40" s="106"/>
      <c r="J40" s="107"/>
      <c r="K40" s="107"/>
      <c r="L40" s="108"/>
      <c r="M40" s="106"/>
      <c r="N40" s="107"/>
      <c r="O40" s="108"/>
      <c r="P40" s="106"/>
      <c r="Q40" s="107"/>
      <c r="R40" s="107"/>
      <c r="S40" s="107"/>
      <c r="T40" s="111"/>
      <c r="U40" s="1"/>
      <c r="V40" s="1"/>
      <c r="W40" s="1"/>
      <c r="X40" s="1"/>
      <c r="Y40" s="1"/>
      <c r="Z40" s="1"/>
      <c r="AA40" s="1"/>
      <c r="AB40" s="1"/>
      <c r="AC40" s="1"/>
      <c r="AD40" s="1"/>
      <c r="AE40" s="1"/>
      <c r="AF40" s="1"/>
      <c r="AG40" s="1"/>
      <c r="AH40" s="1"/>
      <c r="AI40" s="1"/>
      <c r="AJ40" s="1"/>
      <c r="AK40" s="1"/>
      <c r="AL40" s="1"/>
      <c r="AM40" s="1"/>
      <c r="AN40" s="1"/>
      <c r="AO40" s="1"/>
      <c r="AP40" s="1"/>
      <c r="AQ40" s="1"/>
      <c r="AR40" s="1"/>
      <c r="AS40" s="1"/>
    </row>
    <row r="41" spans="1:45" ht="15.95" customHeight="1">
      <c r="A41" s="119">
        <v>8</v>
      </c>
      <c r="B41" s="121">
        <v>8</v>
      </c>
      <c r="C41" s="126" t="s">
        <v>218</v>
      </c>
      <c r="D41" s="57"/>
      <c r="E41" s="99" t="s">
        <v>219</v>
      </c>
      <c r="F41" s="59"/>
      <c r="G41" s="118">
        <v>5</v>
      </c>
      <c r="H41" s="105"/>
      <c r="I41" s="118" t="s">
        <v>220</v>
      </c>
      <c r="J41" s="104"/>
      <c r="K41" s="104"/>
      <c r="L41" s="105"/>
      <c r="M41" s="109" t="s">
        <v>221</v>
      </c>
      <c r="N41" s="104"/>
      <c r="O41" s="105"/>
      <c r="P41" s="109">
        <v>138</v>
      </c>
      <c r="Q41" s="104"/>
      <c r="R41" s="104"/>
      <c r="S41" s="104"/>
      <c r="T41" s="110"/>
      <c r="U41" s="1"/>
      <c r="V41" s="1"/>
      <c r="W41" s="1"/>
      <c r="X41" s="1"/>
      <c r="Y41" s="1"/>
      <c r="Z41" s="1"/>
      <c r="AA41" s="1"/>
      <c r="AB41" s="1"/>
      <c r="AC41" s="1"/>
      <c r="AD41" s="1"/>
      <c r="AE41" s="1"/>
      <c r="AF41" s="1"/>
      <c r="AG41" s="1"/>
      <c r="AH41" s="1"/>
      <c r="AI41" s="1"/>
      <c r="AJ41" s="1"/>
      <c r="AK41" s="1"/>
      <c r="AL41" s="1"/>
      <c r="AM41" s="1"/>
      <c r="AN41" s="1"/>
      <c r="AO41" s="1"/>
      <c r="AP41" s="1"/>
      <c r="AQ41" s="1"/>
      <c r="AR41" s="1"/>
      <c r="AS41" s="1"/>
    </row>
    <row r="42" spans="1:45" ht="20.100000000000001" customHeight="1">
      <c r="A42" s="120"/>
      <c r="B42" s="122"/>
      <c r="C42" s="124" t="s">
        <v>222</v>
      </c>
      <c r="D42" s="68"/>
      <c r="E42" s="125" t="s">
        <v>223</v>
      </c>
      <c r="F42" s="70"/>
      <c r="G42" s="106"/>
      <c r="H42" s="108"/>
      <c r="I42" s="106"/>
      <c r="J42" s="107"/>
      <c r="K42" s="107"/>
      <c r="L42" s="108"/>
      <c r="M42" s="106"/>
      <c r="N42" s="107"/>
      <c r="O42" s="108"/>
      <c r="P42" s="106"/>
      <c r="Q42" s="107"/>
      <c r="R42" s="107"/>
      <c r="S42" s="107"/>
      <c r="T42" s="111"/>
      <c r="U42" s="1"/>
      <c r="V42" s="1"/>
      <c r="W42" s="1"/>
      <c r="X42" s="1"/>
      <c r="Y42" s="1"/>
      <c r="Z42" s="1"/>
      <c r="AA42" s="1"/>
      <c r="AB42" s="1"/>
      <c r="AC42" s="1"/>
      <c r="AD42" s="1"/>
      <c r="AE42" s="1"/>
      <c r="AF42" s="1"/>
      <c r="AG42" s="1"/>
      <c r="AH42" s="1"/>
      <c r="AI42" s="1"/>
      <c r="AJ42" s="1"/>
      <c r="AK42" s="1"/>
      <c r="AL42" s="1"/>
      <c r="AM42" s="1"/>
      <c r="AN42" s="1"/>
      <c r="AO42" s="1"/>
      <c r="AP42" s="1"/>
      <c r="AQ42" s="1"/>
      <c r="AR42" s="1"/>
      <c r="AS42" s="1"/>
    </row>
    <row r="43" spans="1:45" ht="15.95" customHeight="1">
      <c r="A43" s="119">
        <v>9</v>
      </c>
      <c r="B43" s="121">
        <v>9</v>
      </c>
      <c r="C43" s="56" t="s">
        <v>224</v>
      </c>
      <c r="D43" s="57"/>
      <c r="E43" s="58" t="s">
        <v>225</v>
      </c>
      <c r="F43" s="59"/>
      <c r="G43" s="118">
        <v>5</v>
      </c>
      <c r="H43" s="105"/>
      <c r="I43" s="118" t="s">
        <v>226</v>
      </c>
      <c r="J43" s="104"/>
      <c r="K43" s="104"/>
      <c r="L43" s="105"/>
      <c r="M43" s="109" t="s">
        <v>227</v>
      </c>
      <c r="N43" s="104"/>
      <c r="O43" s="105"/>
      <c r="P43" s="109">
        <v>141</v>
      </c>
      <c r="Q43" s="104"/>
      <c r="R43" s="104"/>
      <c r="S43" s="104"/>
      <c r="T43" s="110"/>
      <c r="U43" s="1"/>
      <c r="V43" s="1"/>
      <c r="W43" s="1"/>
      <c r="X43" s="1"/>
      <c r="Y43" s="1"/>
      <c r="Z43" s="1"/>
      <c r="AA43" s="1"/>
      <c r="AB43" s="1"/>
      <c r="AC43" s="1"/>
      <c r="AD43" s="1"/>
      <c r="AE43" s="1"/>
      <c r="AF43" s="1"/>
      <c r="AG43" s="1"/>
      <c r="AH43" s="1"/>
      <c r="AI43" s="1"/>
      <c r="AJ43" s="1"/>
      <c r="AK43" s="1"/>
      <c r="AL43" s="1"/>
      <c r="AM43" s="1"/>
      <c r="AN43" s="1"/>
      <c r="AO43" s="1"/>
      <c r="AP43" s="1"/>
      <c r="AQ43" s="1"/>
      <c r="AR43" s="1"/>
      <c r="AS43" s="1"/>
    </row>
    <row r="44" spans="1:45" ht="20.100000000000001" customHeight="1">
      <c r="A44" s="120"/>
      <c r="B44" s="122"/>
      <c r="C44" s="67" t="s">
        <v>228</v>
      </c>
      <c r="D44" s="68"/>
      <c r="E44" s="69" t="s">
        <v>229</v>
      </c>
      <c r="F44" s="70"/>
      <c r="G44" s="106"/>
      <c r="H44" s="108"/>
      <c r="I44" s="106"/>
      <c r="J44" s="107"/>
      <c r="K44" s="107"/>
      <c r="L44" s="108"/>
      <c r="M44" s="106"/>
      <c r="N44" s="107"/>
      <c r="O44" s="108"/>
      <c r="P44" s="106"/>
      <c r="Q44" s="107"/>
      <c r="R44" s="107"/>
      <c r="S44" s="107"/>
      <c r="T44" s="111"/>
      <c r="U44" s="1"/>
      <c r="V44" s="1"/>
      <c r="W44" s="1"/>
      <c r="X44" s="1"/>
      <c r="Y44" s="1"/>
      <c r="Z44" s="1"/>
      <c r="AA44" s="1"/>
      <c r="AB44" s="1"/>
      <c r="AC44" s="1"/>
      <c r="AD44" s="1"/>
      <c r="AE44" s="1"/>
      <c r="AF44" s="1"/>
      <c r="AG44" s="1"/>
      <c r="AH44" s="1"/>
      <c r="AI44" s="1"/>
      <c r="AJ44" s="1"/>
      <c r="AK44" s="1"/>
      <c r="AL44" s="1"/>
      <c r="AM44" s="1"/>
      <c r="AN44" s="1"/>
      <c r="AO44" s="1"/>
      <c r="AP44" s="1"/>
      <c r="AQ44" s="1"/>
      <c r="AR44" s="1"/>
      <c r="AS44" s="1"/>
    </row>
    <row r="45" spans="1:45" ht="15.95" customHeight="1">
      <c r="A45" s="119">
        <v>10</v>
      </c>
      <c r="B45" s="121">
        <v>10</v>
      </c>
      <c r="C45" s="56" t="s">
        <v>149</v>
      </c>
      <c r="D45" s="57"/>
      <c r="E45" s="58" t="s">
        <v>230</v>
      </c>
      <c r="F45" s="59"/>
      <c r="G45" s="118">
        <v>4</v>
      </c>
      <c r="H45" s="105"/>
      <c r="I45" s="103" t="s">
        <v>215</v>
      </c>
      <c r="J45" s="104"/>
      <c r="K45" s="104"/>
      <c r="L45" s="105"/>
      <c r="M45" s="109" t="s">
        <v>231</v>
      </c>
      <c r="N45" s="104"/>
      <c r="O45" s="105"/>
      <c r="P45" s="109">
        <v>141</v>
      </c>
      <c r="Q45" s="104"/>
      <c r="R45" s="104"/>
      <c r="S45" s="104"/>
      <c r="T45" s="110"/>
      <c r="U45" s="1"/>
      <c r="V45" s="1"/>
      <c r="W45" s="1"/>
      <c r="X45" s="1"/>
      <c r="Y45" s="1"/>
      <c r="Z45" s="1"/>
      <c r="AA45" s="1"/>
      <c r="AB45" s="1"/>
      <c r="AC45" s="1"/>
      <c r="AD45" s="1"/>
      <c r="AE45" s="1"/>
      <c r="AF45" s="1"/>
      <c r="AG45" s="1"/>
      <c r="AH45" s="1"/>
      <c r="AI45" s="1"/>
      <c r="AJ45" s="1"/>
      <c r="AK45" s="1"/>
      <c r="AL45" s="1"/>
      <c r="AM45" s="1"/>
      <c r="AN45" s="1"/>
      <c r="AO45" s="1"/>
      <c r="AP45" s="1"/>
      <c r="AQ45" s="1"/>
      <c r="AR45" s="1"/>
      <c r="AS45" s="1"/>
    </row>
    <row r="46" spans="1:45" ht="20.100000000000001" customHeight="1">
      <c r="A46" s="120"/>
      <c r="B46" s="122"/>
      <c r="C46" s="67" t="s">
        <v>152</v>
      </c>
      <c r="D46" s="68"/>
      <c r="E46" s="69" t="s">
        <v>232</v>
      </c>
      <c r="F46" s="70"/>
      <c r="G46" s="106"/>
      <c r="H46" s="108"/>
      <c r="I46" s="106"/>
      <c r="J46" s="107"/>
      <c r="K46" s="107"/>
      <c r="L46" s="108"/>
      <c r="M46" s="106"/>
      <c r="N46" s="107"/>
      <c r="O46" s="108"/>
      <c r="P46" s="106"/>
      <c r="Q46" s="107"/>
      <c r="R46" s="107"/>
      <c r="S46" s="107"/>
      <c r="T46" s="111"/>
      <c r="U46" s="1"/>
      <c r="V46" s="1"/>
      <c r="W46" s="1"/>
      <c r="X46" s="1"/>
      <c r="Y46" s="1"/>
      <c r="Z46" s="1"/>
      <c r="AA46" s="1"/>
      <c r="AB46" s="1"/>
      <c r="AC46" s="1"/>
      <c r="AD46" s="1"/>
      <c r="AE46" s="1"/>
      <c r="AF46" s="1"/>
      <c r="AG46" s="1"/>
      <c r="AH46" s="1"/>
      <c r="AI46" s="1"/>
      <c r="AJ46" s="1"/>
      <c r="AK46" s="1"/>
      <c r="AL46" s="1"/>
      <c r="AM46" s="1"/>
      <c r="AN46" s="1"/>
      <c r="AO46" s="1"/>
      <c r="AP46" s="1"/>
      <c r="AQ46" s="1"/>
      <c r="AR46" s="1"/>
      <c r="AS46" s="1"/>
    </row>
    <row r="47" spans="1:45" ht="15.95" customHeight="1">
      <c r="A47" s="119">
        <v>11</v>
      </c>
      <c r="B47" s="121">
        <v>11</v>
      </c>
      <c r="C47" s="56" t="s">
        <v>169</v>
      </c>
      <c r="D47" s="57"/>
      <c r="E47" s="58" t="s">
        <v>233</v>
      </c>
      <c r="F47" s="59"/>
      <c r="G47" s="118">
        <v>4</v>
      </c>
      <c r="H47" s="105"/>
      <c r="I47" s="103" t="s">
        <v>204</v>
      </c>
      <c r="J47" s="104"/>
      <c r="K47" s="104"/>
      <c r="L47" s="105"/>
      <c r="M47" s="109" t="s">
        <v>234</v>
      </c>
      <c r="N47" s="104"/>
      <c r="O47" s="105"/>
      <c r="P47" s="109">
        <v>128</v>
      </c>
      <c r="Q47" s="104"/>
      <c r="R47" s="104"/>
      <c r="S47" s="104"/>
      <c r="T47" s="110"/>
      <c r="U47" s="1"/>
      <c r="V47" s="1"/>
      <c r="W47" s="1"/>
      <c r="X47" s="1"/>
      <c r="Y47" s="1"/>
      <c r="Z47" s="1"/>
      <c r="AA47" s="1"/>
      <c r="AB47" s="1"/>
      <c r="AC47" s="1"/>
      <c r="AD47" s="1"/>
      <c r="AE47" s="1"/>
      <c r="AF47" s="1"/>
      <c r="AG47" s="1"/>
      <c r="AH47" s="1"/>
      <c r="AI47" s="1"/>
      <c r="AJ47" s="1"/>
      <c r="AK47" s="1"/>
      <c r="AL47" s="1"/>
      <c r="AM47" s="1"/>
      <c r="AN47" s="1"/>
      <c r="AO47" s="1"/>
      <c r="AP47" s="1"/>
      <c r="AQ47" s="1"/>
      <c r="AR47" s="1"/>
      <c r="AS47" s="1"/>
    </row>
    <row r="48" spans="1:45" ht="20.100000000000001" customHeight="1">
      <c r="A48" s="120"/>
      <c r="B48" s="122"/>
      <c r="C48" s="67" t="s">
        <v>172</v>
      </c>
      <c r="D48" s="68"/>
      <c r="E48" s="69" t="s">
        <v>235</v>
      </c>
      <c r="F48" s="70"/>
      <c r="G48" s="106"/>
      <c r="H48" s="108"/>
      <c r="I48" s="106"/>
      <c r="J48" s="107"/>
      <c r="K48" s="107"/>
      <c r="L48" s="108"/>
      <c r="M48" s="106"/>
      <c r="N48" s="107"/>
      <c r="O48" s="108"/>
      <c r="P48" s="106"/>
      <c r="Q48" s="107"/>
      <c r="R48" s="107"/>
      <c r="S48" s="107"/>
      <c r="T48" s="111"/>
      <c r="U48" s="1"/>
      <c r="V48" s="1"/>
      <c r="W48" s="1"/>
      <c r="X48" s="1"/>
      <c r="Y48" s="1"/>
      <c r="Z48" s="1"/>
      <c r="AA48" s="1"/>
      <c r="AB48" s="1"/>
      <c r="AC48" s="1"/>
      <c r="AD48" s="1"/>
      <c r="AE48" s="1"/>
      <c r="AF48" s="1"/>
      <c r="AG48" s="1"/>
      <c r="AH48" s="1"/>
      <c r="AI48" s="1"/>
      <c r="AJ48" s="1"/>
      <c r="AK48" s="1"/>
      <c r="AL48" s="1"/>
      <c r="AM48" s="1"/>
      <c r="AN48" s="1"/>
      <c r="AO48" s="1"/>
      <c r="AP48" s="1"/>
      <c r="AQ48" s="1"/>
      <c r="AR48" s="1"/>
      <c r="AS48" s="1"/>
    </row>
    <row r="49" spans="1:45" ht="15.95" customHeight="1">
      <c r="A49" s="119">
        <v>12</v>
      </c>
      <c r="B49" s="121">
        <v>12</v>
      </c>
      <c r="C49" s="56" t="s">
        <v>169</v>
      </c>
      <c r="D49" s="57"/>
      <c r="E49" s="58" t="s">
        <v>236</v>
      </c>
      <c r="F49" s="59"/>
      <c r="G49" s="118">
        <v>3</v>
      </c>
      <c r="H49" s="105"/>
      <c r="I49" s="103" t="s">
        <v>220</v>
      </c>
      <c r="J49" s="104"/>
      <c r="K49" s="104"/>
      <c r="L49" s="105"/>
      <c r="M49" s="109" t="s">
        <v>237</v>
      </c>
      <c r="N49" s="104"/>
      <c r="O49" s="105"/>
      <c r="P49" s="109">
        <v>140</v>
      </c>
      <c r="Q49" s="104"/>
      <c r="R49" s="104"/>
      <c r="S49" s="104"/>
      <c r="T49" s="110"/>
      <c r="U49" s="1"/>
      <c r="V49" s="1"/>
      <c r="W49" s="1"/>
      <c r="X49" s="1"/>
      <c r="Y49" s="1"/>
      <c r="Z49" s="1"/>
      <c r="AA49" s="1"/>
      <c r="AB49" s="1"/>
      <c r="AC49" s="1"/>
      <c r="AD49" s="1"/>
      <c r="AE49" s="1"/>
      <c r="AF49" s="1"/>
      <c r="AG49" s="1"/>
      <c r="AH49" s="1"/>
      <c r="AI49" s="1"/>
      <c r="AJ49" s="1"/>
      <c r="AK49" s="1"/>
      <c r="AL49" s="1"/>
      <c r="AM49" s="1"/>
      <c r="AN49" s="1"/>
      <c r="AO49" s="1"/>
      <c r="AP49" s="1"/>
      <c r="AQ49" s="1"/>
      <c r="AR49" s="1"/>
      <c r="AS49" s="1"/>
    </row>
    <row r="50" spans="1:45" ht="20.100000000000001" customHeight="1">
      <c r="A50" s="156"/>
      <c r="B50" s="157"/>
      <c r="C50" s="158" t="s">
        <v>172</v>
      </c>
      <c r="D50" s="159"/>
      <c r="E50" s="160" t="s">
        <v>238</v>
      </c>
      <c r="F50" s="161"/>
      <c r="G50" s="106"/>
      <c r="H50" s="108"/>
      <c r="I50" s="153"/>
      <c r="J50" s="154"/>
      <c r="K50" s="154"/>
      <c r="L50" s="155"/>
      <c r="M50" s="153"/>
      <c r="N50" s="154"/>
      <c r="O50" s="155"/>
      <c r="P50" s="153"/>
      <c r="Q50" s="154"/>
      <c r="R50" s="154"/>
      <c r="S50" s="154"/>
      <c r="T50" s="183"/>
      <c r="U50" s="1"/>
      <c r="V50" s="1"/>
      <c r="W50" s="1"/>
      <c r="X50" s="1"/>
      <c r="Y50" s="1"/>
      <c r="Z50" s="1"/>
      <c r="AA50" s="1"/>
      <c r="AB50" s="1"/>
      <c r="AC50" s="1"/>
      <c r="AD50" s="1"/>
      <c r="AE50" s="1"/>
      <c r="AF50" s="1"/>
      <c r="AG50" s="1"/>
      <c r="AH50" s="1"/>
      <c r="AI50" s="1"/>
      <c r="AJ50" s="1"/>
      <c r="AK50" s="1"/>
      <c r="AL50" s="1"/>
      <c r="AM50" s="1"/>
      <c r="AN50" s="1"/>
      <c r="AO50" s="1"/>
      <c r="AP50" s="1"/>
      <c r="AQ50" s="1"/>
      <c r="AR50" s="1"/>
      <c r="AS50" s="1"/>
    </row>
    <row r="51" spans="1:45" ht="15.95" customHeight="1">
      <c r="A51" s="55">
        <v>13</v>
      </c>
      <c r="B51" s="121"/>
      <c r="C51" s="56"/>
      <c r="D51" s="57"/>
      <c r="E51" s="58"/>
      <c r="F51" s="59"/>
      <c r="G51" s="118"/>
      <c r="H51" s="105"/>
      <c r="I51" s="103"/>
      <c r="J51" s="104"/>
      <c r="K51" s="104"/>
      <c r="L51" s="105"/>
      <c r="M51" s="109"/>
      <c r="N51" s="104"/>
      <c r="O51" s="105"/>
      <c r="P51" s="109"/>
      <c r="Q51" s="104"/>
      <c r="R51" s="104"/>
      <c r="S51" s="104"/>
      <c r="T51" s="110"/>
      <c r="U51" s="1"/>
      <c r="V51" s="1"/>
      <c r="W51" s="1"/>
      <c r="X51" s="1"/>
      <c r="Y51" s="1"/>
      <c r="Z51" s="1"/>
      <c r="AA51" s="1"/>
      <c r="AB51" s="1"/>
      <c r="AC51" s="1"/>
      <c r="AD51" s="1"/>
      <c r="AE51" s="1"/>
      <c r="AF51" s="1"/>
      <c r="AG51" s="1"/>
      <c r="AH51" s="1"/>
      <c r="AI51" s="1"/>
      <c r="AJ51" s="1"/>
      <c r="AK51" s="1"/>
      <c r="AL51" s="1"/>
      <c r="AM51" s="1"/>
      <c r="AN51" s="1"/>
      <c r="AO51" s="1"/>
      <c r="AP51" s="1"/>
      <c r="AQ51" s="1"/>
      <c r="AR51" s="1"/>
      <c r="AS51" s="1"/>
    </row>
    <row r="52" spans="1:45" ht="20.100000000000001" customHeight="1">
      <c r="A52" s="55"/>
      <c r="B52" s="122"/>
      <c r="C52" s="67"/>
      <c r="D52" s="68"/>
      <c r="E52" s="69"/>
      <c r="F52" s="70"/>
      <c r="G52" s="106"/>
      <c r="H52" s="108"/>
      <c r="I52" s="106"/>
      <c r="J52" s="107"/>
      <c r="K52" s="107"/>
      <c r="L52" s="108"/>
      <c r="M52" s="106"/>
      <c r="N52" s="107"/>
      <c r="O52" s="108"/>
      <c r="P52" s="106"/>
      <c r="Q52" s="107"/>
      <c r="R52" s="107"/>
      <c r="S52" s="107"/>
      <c r="T52" s="111"/>
      <c r="U52" s="1"/>
      <c r="V52" s="1"/>
      <c r="W52" s="1"/>
      <c r="X52" s="1"/>
      <c r="Y52" s="1"/>
      <c r="Z52" s="1"/>
      <c r="AA52" s="1"/>
      <c r="AB52" s="1"/>
      <c r="AC52" s="1"/>
      <c r="AD52" s="1"/>
      <c r="AE52" s="1"/>
      <c r="AF52" s="1"/>
      <c r="AG52" s="1"/>
      <c r="AH52" s="1"/>
      <c r="AI52" s="1"/>
      <c r="AJ52" s="1"/>
      <c r="AK52" s="1"/>
      <c r="AL52" s="1"/>
      <c r="AM52" s="1"/>
      <c r="AN52" s="1"/>
      <c r="AO52" s="1"/>
      <c r="AP52" s="1"/>
      <c r="AQ52" s="1"/>
      <c r="AR52" s="1"/>
      <c r="AS52" s="1"/>
    </row>
    <row r="53" spans="1:45" ht="15.95" customHeight="1">
      <c r="A53" s="55">
        <v>14</v>
      </c>
      <c r="B53" s="121"/>
      <c r="C53" s="56"/>
      <c r="D53" s="57"/>
      <c r="E53" s="58"/>
      <c r="F53" s="59"/>
      <c r="G53" s="118"/>
      <c r="H53" s="105"/>
      <c r="I53" s="103"/>
      <c r="J53" s="104"/>
      <c r="K53" s="104"/>
      <c r="L53" s="105"/>
      <c r="M53" s="109"/>
      <c r="N53" s="104"/>
      <c r="O53" s="105"/>
      <c r="P53" s="109"/>
      <c r="Q53" s="104"/>
      <c r="R53" s="104"/>
      <c r="S53" s="104"/>
      <c r="T53" s="110"/>
      <c r="U53" s="1"/>
      <c r="V53" s="1"/>
      <c r="W53" s="1"/>
      <c r="X53" s="1"/>
      <c r="Y53" s="1"/>
      <c r="Z53" s="1"/>
      <c r="AA53" s="1"/>
      <c r="AB53" s="1"/>
      <c r="AC53" s="1"/>
      <c r="AD53" s="1"/>
      <c r="AE53" s="1"/>
      <c r="AF53" s="1"/>
      <c r="AG53" s="1"/>
      <c r="AH53" s="1"/>
      <c r="AI53" s="1"/>
      <c r="AJ53" s="1"/>
      <c r="AK53" s="1"/>
      <c r="AL53" s="1"/>
      <c r="AM53" s="1"/>
      <c r="AN53" s="1"/>
      <c r="AO53" s="1"/>
      <c r="AP53" s="1"/>
      <c r="AQ53" s="1"/>
      <c r="AR53" s="1"/>
      <c r="AS53" s="1"/>
    </row>
    <row r="54" spans="1:45" ht="20.100000000000001" customHeight="1" thickBot="1">
      <c r="A54" s="93"/>
      <c r="B54" s="211"/>
      <c r="C54" s="212"/>
      <c r="D54" s="213"/>
      <c r="E54" s="214"/>
      <c r="F54" s="215"/>
      <c r="G54" s="209"/>
      <c r="H54" s="210"/>
      <c r="I54" s="209"/>
      <c r="J54" s="204"/>
      <c r="K54" s="204"/>
      <c r="L54" s="210"/>
      <c r="M54" s="209"/>
      <c r="N54" s="204"/>
      <c r="O54" s="210"/>
      <c r="P54" s="209"/>
      <c r="Q54" s="204"/>
      <c r="R54" s="204"/>
      <c r="S54" s="204"/>
      <c r="T54" s="205"/>
      <c r="U54" s="1"/>
      <c r="V54" s="1"/>
      <c r="W54" s="1"/>
      <c r="X54" s="1"/>
      <c r="Y54" s="1"/>
      <c r="Z54" s="1"/>
      <c r="AA54" s="1"/>
      <c r="AB54" s="1"/>
      <c r="AC54" s="1"/>
      <c r="AD54" s="1"/>
      <c r="AE54" s="1"/>
      <c r="AF54" s="1"/>
      <c r="AG54" s="1"/>
      <c r="AH54" s="1"/>
      <c r="AI54" s="1"/>
      <c r="AJ54" s="1"/>
      <c r="AK54" s="1"/>
      <c r="AL54" s="1"/>
      <c r="AM54" s="1"/>
      <c r="AN54" s="1"/>
      <c r="AO54" s="1"/>
      <c r="AP54" s="1"/>
      <c r="AQ54" s="1"/>
      <c r="AR54" s="1"/>
      <c r="AS54" s="1"/>
    </row>
    <row r="55" spans="1:45" ht="15.75" thickBot="1">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row>
    <row r="56" spans="1:45" ht="18" customHeight="1">
      <c r="A56" s="144" t="s">
        <v>101</v>
      </c>
      <c r="B56" s="127"/>
      <c r="C56" s="127"/>
      <c r="D56" s="127"/>
      <c r="E56" s="127"/>
      <c r="F56" s="127"/>
      <c r="G56" s="127"/>
      <c r="H56" s="127"/>
      <c r="I56" s="127"/>
      <c r="J56" s="127"/>
      <c r="K56" s="127"/>
      <c r="L56" s="127"/>
      <c r="M56" s="127"/>
      <c r="N56" s="127"/>
      <c r="O56" s="127"/>
      <c r="P56" s="127"/>
      <c r="Q56" s="127"/>
      <c r="R56" s="127"/>
      <c r="S56" s="127"/>
      <c r="T56" s="145"/>
      <c r="U56" s="2"/>
      <c r="V56" s="172" t="s">
        <v>119</v>
      </c>
      <c r="W56" s="173"/>
      <c r="X56" s="173"/>
      <c r="Y56" s="173"/>
      <c r="Z56" s="173"/>
      <c r="AA56" s="173"/>
      <c r="AB56" s="173"/>
      <c r="AC56" s="173"/>
      <c r="AD56" s="173"/>
      <c r="AE56" s="173"/>
      <c r="AF56" s="174"/>
      <c r="AG56" s="175"/>
      <c r="AH56" s="175"/>
      <c r="AI56" s="175"/>
      <c r="AJ56" s="175"/>
      <c r="AK56" s="1"/>
      <c r="AL56" s="1"/>
      <c r="AM56" s="1"/>
      <c r="AN56" s="1"/>
      <c r="AO56" s="1"/>
      <c r="AP56" s="1"/>
      <c r="AQ56" s="1"/>
      <c r="AR56" s="1"/>
      <c r="AS56" s="1"/>
    </row>
    <row r="57" spans="1:45" ht="87.95" customHeight="1" thickBot="1">
      <c r="A57" s="146" t="s">
        <v>240</v>
      </c>
      <c r="B57" s="147"/>
      <c r="C57" s="147"/>
      <c r="D57" s="147"/>
      <c r="E57" s="147"/>
      <c r="F57" s="147"/>
      <c r="G57" s="147"/>
      <c r="H57" s="147"/>
      <c r="I57" s="147"/>
      <c r="J57" s="147"/>
      <c r="K57" s="147"/>
      <c r="L57" s="147"/>
      <c r="M57" s="147"/>
      <c r="N57" s="147"/>
      <c r="O57" s="147"/>
      <c r="P57" s="147"/>
      <c r="Q57" s="147"/>
      <c r="R57" s="147"/>
      <c r="S57" s="147"/>
      <c r="T57" s="148"/>
      <c r="U57" s="2"/>
      <c r="V57" s="219">
        <f>LEN(A57)</f>
        <v>59</v>
      </c>
      <c r="W57" s="220"/>
      <c r="X57" s="220"/>
      <c r="Y57" s="220"/>
      <c r="Z57" s="220"/>
      <c r="AA57" s="220"/>
      <c r="AB57" s="220"/>
      <c r="AC57" s="220"/>
      <c r="AD57" s="220"/>
      <c r="AE57" s="220"/>
      <c r="AF57" s="221"/>
      <c r="AG57" s="1"/>
      <c r="AH57" s="1"/>
      <c r="AI57" s="1"/>
      <c r="AJ57" s="1"/>
      <c r="AK57" s="1"/>
      <c r="AL57" s="1"/>
      <c r="AM57" s="1"/>
      <c r="AN57" s="1"/>
      <c r="AO57" s="1"/>
      <c r="AP57" s="1"/>
      <c r="AQ57" s="1"/>
      <c r="AR57" s="1"/>
      <c r="AS57" s="1"/>
    </row>
    <row r="58" spans="1:45">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row>
  </sheetData>
  <sheetProtection sheet="1" objects="1" scenarios="1"/>
  <mergeCells count="285">
    <mergeCell ref="AT7:AT8"/>
    <mergeCell ref="AT9:AT10"/>
    <mergeCell ref="AT13:AT14"/>
    <mergeCell ref="AT17:AT18"/>
    <mergeCell ref="AT15:AT16"/>
    <mergeCell ref="V57:AF57"/>
    <mergeCell ref="AL17:AR17"/>
    <mergeCell ref="AK18:AN18"/>
    <mergeCell ref="AP18:AS18"/>
    <mergeCell ref="AL13:AR13"/>
    <mergeCell ref="AT11:AT12"/>
    <mergeCell ref="M51:O52"/>
    <mergeCell ref="P51:T52"/>
    <mergeCell ref="A51:A52"/>
    <mergeCell ref="B51:B52"/>
    <mergeCell ref="C51:D51"/>
    <mergeCell ref="E51:F51"/>
    <mergeCell ref="C52:D52"/>
    <mergeCell ref="E52:F52"/>
    <mergeCell ref="G53:H54"/>
    <mergeCell ref="I53:L54"/>
    <mergeCell ref="M53:O54"/>
    <mergeCell ref="P53:T54"/>
    <mergeCell ref="A53:A54"/>
    <mergeCell ref="B53:B54"/>
    <mergeCell ref="C53:D53"/>
    <mergeCell ref="E53:F53"/>
    <mergeCell ref="C54:D54"/>
    <mergeCell ref="E54:F54"/>
    <mergeCell ref="G51:H52"/>
    <mergeCell ref="I51:L52"/>
    <mergeCell ref="P2:AD2"/>
    <mergeCell ref="P3:AD3"/>
    <mergeCell ref="AE2:AS2"/>
    <mergeCell ref="G47:H48"/>
    <mergeCell ref="I47:L48"/>
    <mergeCell ref="M47:O48"/>
    <mergeCell ref="P47:T48"/>
    <mergeCell ref="A47:A48"/>
    <mergeCell ref="B47:B48"/>
    <mergeCell ref="C47:D47"/>
    <mergeCell ref="E47:F47"/>
    <mergeCell ref="C48:D48"/>
    <mergeCell ref="E48:F48"/>
    <mergeCell ref="A2:B2"/>
    <mergeCell ref="C2:I2"/>
    <mergeCell ref="A3:B3"/>
    <mergeCell ref="C3:I3"/>
    <mergeCell ref="Y34:AG34"/>
    <mergeCell ref="Y35:AG36"/>
    <mergeCell ref="W17:AJ17"/>
    <mergeCell ref="P18:AJ18"/>
    <mergeCell ref="P25:T26"/>
    <mergeCell ref="R7:U7"/>
    <mergeCell ref="C6:D6"/>
    <mergeCell ref="E6:F6"/>
    <mergeCell ref="C7:D7"/>
    <mergeCell ref="E7:F7"/>
    <mergeCell ref="C8:D8"/>
    <mergeCell ref="E8:F8"/>
    <mergeCell ref="C9:D9"/>
    <mergeCell ref="P14:AJ14"/>
    <mergeCell ref="AK14:AN14"/>
    <mergeCell ref="P6:AJ6"/>
    <mergeCell ref="AL9:AR9"/>
    <mergeCell ref="P10:AJ10"/>
    <mergeCell ref="AK10:AN10"/>
    <mergeCell ref="AK6:AS6"/>
    <mergeCell ref="E9:F9"/>
    <mergeCell ref="C10:D10"/>
    <mergeCell ref="E10:F10"/>
    <mergeCell ref="C13:D13"/>
    <mergeCell ref="E13:F13"/>
    <mergeCell ref="C14:D14"/>
    <mergeCell ref="E14:F14"/>
    <mergeCell ref="AE3:AS3"/>
    <mergeCell ref="P37:T38"/>
    <mergeCell ref="P39:T40"/>
    <mergeCell ref="AL15:AR15"/>
    <mergeCell ref="P16:AJ16"/>
    <mergeCell ref="AK16:AN16"/>
    <mergeCell ref="AP16:AS16"/>
    <mergeCell ref="R15:U15"/>
    <mergeCell ref="V56:AF56"/>
    <mergeCell ref="AG56:AJ56"/>
    <mergeCell ref="P35:T36"/>
    <mergeCell ref="AP14:AS14"/>
    <mergeCell ref="P29:T30"/>
    <mergeCell ref="P31:T32"/>
    <mergeCell ref="W15:AJ15"/>
    <mergeCell ref="P4:AS4"/>
    <mergeCell ref="P5:AD5"/>
    <mergeCell ref="AE5:AS5"/>
    <mergeCell ref="P49:T50"/>
    <mergeCell ref="P17:Q17"/>
    <mergeCell ref="AL11:AR11"/>
    <mergeCell ref="AK12:AN12"/>
    <mergeCell ref="AP12:AS12"/>
    <mergeCell ref="C35:D35"/>
    <mergeCell ref="P27:T28"/>
    <mergeCell ref="C15:D15"/>
    <mergeCell ref="A56:T56"/>
    <mergeCell ref="A57:T57"/>
    <mergeCell ref="C26:D26"/>
    <mergeCell ref="E26:F26"/>
    <mergeCell ref="C27:D27"/>
    <mergeCell ref="E27:F27"/>
    <mergeCell ref="C33:D33"/>
    <mergeCell ref="E33:F33"/>
    <mergeCell ref="C34:D34"/>
    <mergeCell ref="P33:T34"/>
    <mergeCell ref="P41:T42"/>
    <mergeCell ref="P43:T44"/>
    <mergeCell ref="G49:H50"/>
    <mergeCell ref="I49:L50"/>
    <mergeCell ref="M49:O50"/>
    <mergeCell ref="A49:A50"/>
    <mergeCell ref="B49:B50"/>
    <mergeCell ref="C49:D49"/>
    <mergeCell ref="E49:F49"/>
    <mergeCell ref="C50:D50"/>
    <mergeCell ref="E50:F50"/>
    <mergeCell ref="C17:D17"/>
    <mergeCell ref="E17:F17"/>
    <mergeCell ref="C18:D18"/>
    <mergeCell ref="M27:O28"/>
    <mergeCell ref="C19:O20"/>
    <mergeCell ref="C38:D38"/>
    <mergeCell ref="E38:F38"/>
    <mergeCell ref="C39:D39"/>
    <mergeCell ref="E39:F39"/>
    <mergeCell ref="C25:D25"/>
    <mergeCell ref="E25:F25"/>
    <mergeCell ref="C28:D28"/>
    <mergeCell ref="E28:F28"/>
    <mergeCell ref="C30:D30"/>
    <mergeCell ref="E30:F30"/>
    <mergeCell ref="E34:F34"/>
    <mergeCell ref="E35:F35"/>
    <mergeCell ref="C36:D36"/>
    <mergeCell ref="E36:F36"/>
    <mergeCell ref="C37:D37"/>
    <mergeCell ref="E37:F37"/>
    <mergeCell ref="C21:O22"/>
    <mergeCell ref="G25:H26"/>
    <mergeCell ref="I25:L26"/>
    <mergeCell ref="A29:A30"/>
    <mergeCell ref="B29:B30"/>
    <mergeCell ref="G29:H30"/>
    <mergeCell ref="I29:L30"/>
    <mergeCell ref="C29:D29"/>
    <mergeCell ref="E29:F29"/>
    <mergeCell ref="B27:B28"/>
    <mergeCell ref="A27:A28"/>
    <mergeCell ref="G27:H28"/>
    <mergeCell ref="I27:L28"/>
    <mergeCell ref="J5:O5"/>
    <mergeCell ref="M6:O6"/>
    <mergeCell ref="M7:O8"/>
    <mergeCell ref="A31:A32"/>
    <mergeCell ref="B31:B32"/>
    <mergeCell ref="C31:D31"/>
    <mergeCell ref="E31:F31"/>
    <mergeCell ref="AL7:AR7"/>
    <mergeCell ref="P8:AJ8"/>
    <mergeCell ref="AK8:AN8"/>
    <mergeCell ref="AP8:AS8"/>
    <mergeCell ref="E18:F18"/>
    <mergeCell ref="C16:D16"/>
    <mergeCell ref="AP10:AS10"/>
    <mergeCell ref="R9:U9"/>
    <mergeCell ref="W9:AJ9"/>
    <mergeCell ref="I31:L32"/>
    <mergeCell ref="M31:O32"/>
    <mergeCell ref="C32:D32"/>
    <mergeCell ref="E16:F16"/>
    <mergeCell ref="R17:U17"/>
    <mergeCell ref="E32:F32"/>
    <mergeCell ref="Y26:AG26"/>
    <mergeCell ref="M25:O26"/>
    <mergeCell ref="A37:A38"/>
    <mergeCell ref="B37:B38"/>
    <mergeCell ref="G37:H38"/>
    <mergeCell ref="I37:L38"/>
    <mergeCell ref="M37:O38"/>
    <mergeCell ref="A35:A36"/>
    <mergeCell ref="B35:B36"/>
    <mergeCell ref="B25:B26"/>
    <mergeCell ref="A13:B14"/>
    <mergeCell ref="A15:B16"/>
    <mergeCell ref="G35:H36"/>
    <mergeCell ref="I35:L36"/>
    <mergeCell ref="M35:O36"/>
    <mergeCell ref="A25:A26"/>
    <mergeCell ref="G17:O18"/>
    <mergeCell ref="J13:L14"/>
    <mergeCell ref="M13:O14"/>
    <mergeCell ref="A19:B20"/>
    <mergeCell ref="A21:B22"/>
    <mergeCell ref="A33:A34"/>
    <mergeCell ref="B33:B34"/>
    <mergeCell ref="G33:H34"/>
    <mergeCell ref="G31:H32"/>
    <mergeCell ref="A17:B18"/>
    <mergeCell ref="C42:D42"/>
    <mergeCell ref="E42:F42"/>
    <mergeCell ref="C41:D41"/>
    <mergeCell ref="E41:F41"/>
    <mergeCell ref="A39:A40"/>
    <mergeCell ref="B39:B40"/>
    <mergeCell ref="G39:H40"/>
    <mergeCell ref="I39:L40"/>
    <mergeCell ref="C40:D40"/>
    <mergeCell ref="E40:F40"/>
    <mergeCell ref="A45:A46"/>
    <mergeCell ref="B45:B46"/>
    <mergeCell ref="C45:D45"/>
    <mergeCell ref="E45:F45"/>
    <mergeCell ref="G6:I6"/>
    <mergeCell ref="G7:I8"/>
    <mergeCell ref="G9:I10"/>
    <mergeCell ref="G23:H24"/>
    <mergeCell ref="G13:I14"/>
    <mergeCell ref="G15:O16"/>
    <mergeCell ref="G45:H46"/>
    <mergeCell ref="C46:D46"/>
    <mergeCell ref="E46:F46"/>
    <mergeCell ref="A43:A44"/>
    <mergeCell ref="B43:B44"/>
    <mergeCell ref="G43:H44"/>
    <mergeCell ref="C43:D43"/>
    <mergeCell ref="E43:F43"/>
    <mergeCell ref="C44:D44"/>
    <mergeCell ref="E44:F44"/>
    <mergeCell ref="A41:A42"/>
    <mergeCell ref="B41:B42"/>
    <mergeCell ref="G41:H42"/>
    <mergeCell ref="I41:L42"/>
    <mergeCell ref="I45:L46"/>
    <mergeCell ref="M45:O46"/>
    <mergeCell ref="P45:T46"/>
    <mergeCell ref="Y27:AG28"/>
    <mergeCell ref="M43:O44"/>
    <mergeCell ref="I43:L44"/>
    <mergeCell ref="M39:O40"/>
    <mergeCell ref="M41:O42"/>
    <mergeCell ref="I33:L34"/>
    <mergeCell ref="M33:O34"/>
    <mergeCell ref="M29:O30"/>
    <mergeCell ref="C23:D24"/>
    <mergeCell ref="E23:F24"/>
    <mergeCell ref="A1:AS1"/>
    <mergeCell ref="J3:O3"/>
    <mergeCell ref="J2:O2"/>
    <mergeCell ref="P7:Q7"/>
    <mergeCell ref="P9:Q9"/>
    <mergeCell ref="P13:Q13"/>
    <mergeCell ref="J6:L6"/>
    <mergeCell ref="J7:L8"/>
    <mergeCell ref="J9:L10"/>
    <mergeCell ref="M9:O10"/>
    <mergeCell ref="C4:I4"/>
    <mergeCell ref="C5:I5"/>
    <mergeCell ref="A9:B10"/>
    <mergeCell ref="A6:B8"/>
    <mergeCell ref="A23:B24"/>
    <mergeCell ref="A4:B4"/>
    <mergeCell ref="A5:B5"/>
    <mergeCell ref="W7:AJ7"/>
    <mergeCell ref="R13:U13"/>
    <mergeCell ref="W13:AJ13"/>
    <mergeCell ref="E15:F15"/>
    <mergeCell ref="J4:O4"/>
    <mergeCell ref="A11:B12"/>
    <mergeCell ref="C11:D11"/>
    <mergeCell ref="E11:F11"/>
    <mergeCell ref="G11:I12"/>
    <mergeCell ref="J11:L12"/>
    <mergeCell ref="M11:O12"/>
    <mergeCell ref="P11:Q11"/>
    <mergeCell ref="R11:U11"/>
    <mergeCell ref="W11:AJ11"/>
    <mergeCell ref="C12:D12"/>
    <mergeCell ref="E12:F12"/>
    <mergeCell ref="P12:AJ12"/>
  </mergeCells>
  <phoneticPr fontId="2"/>
  <conditionalFormatting sqref="A57:T57">
    <cfRule type="expression" dxfId="1" priority="2" stopIfTrue="1">
      <formula>$V$57&gt;120</formula>
    </cfRule>
  </conditionalFormatting>
  <conditionalFormatting sqref="C5:I5">
    <cfRule type="expression" dxfId="0" priority="1" stopIfTrue="1">
      <formula>$J$3="男女混合"</formula>
    </cfRule>
  </conditionalFormatting>
  <dataValidations count="8">
    <dataValidation type="list" allowBlank="1" showInputMessage="1" showErrorMessage="1" prompt="セルの右側にある▼を押して選択してください。" sqref="J3" xr:uid="{00000000-0002-0000-0000-000000000000}">
      <formula1>カテゴリー</formula1>
    </dataValidation>
    <dataValidation allowBlank="1" showInputMessage="1" showErrorMessage="1" prompt="申し込み責任者の右側の自宅住所、電話番号欄に入力してください。" sqref="C19:O22" xr:uid="{00000000-0002-0000-0000-000001000000}"/>
    <dataValidation allowBlank="1" showInputMessage="1" showErrorMessage="1" prompt="チーム紹介につきましては120文字以内で、スペースなどを入れないでください。_x000a__x000a_改行を入れるときは&quot;ALT&quot;キーを押しながらリターンキーを押してください。" sqref="A57:T57" xr:uid="{00000000-0002-0000-0000-000002000000}"/>
    <dataValidation allowBlank="1" showInputMessage="1" showErrorMessage="1" prompt="数字だけを入力してください。" sqref="Y27" xr:uid="{00000000-0002-0000-0000-000003000000}"/>
    <dataValidation allowBlank="1" showInputMessage="1" showErrorMessage="1" prompt="苗字・名前に外字は使えません。コンピュータで入力できるものをお使いください。_x000a__x000a_文字の幅を合わせるためのスペースは入れないでください。" sqref="C27:F54 C7:F18" xr:uid="{00000000-0002-0000-0000-000004000000}"/>
    <dataValidation type="list" allowBlank="1" showInputMessage="1" showErrorMessage="1" prompt="セルの右側になる▼を押して選択してください。_x000a__x000a_性別の欄を入力しないと選択肢が出てきません。先に性別を入力してください。" sqref="AE3:AS3" xr:uid="{00000000-0002-0000-0000-000005000000}">
      <formula1>INDIRECT(J3)</formula1>
    </dataValidation>
    <dataValidation allowBlank="1" showInputMessage="1" showErrorMessage="1" prompt="背番号ではなく、_x000a_【選手No】を半角数字で入力してください。" sqref="Y35:AG36" xr:uid="{00000000-0002-0000-0000-000007000000}"/>
    <dataValidation allowBlank="1" showInputMessage="1" showErrorMessage="1" prompt="男女混合の時は男子のチームＩＤとともに女子のチームＩＤも一緒に入力してください。" sqref="C5:I5" xr:uid="{00000000-0002-0000-0000-000008000000}"/>
  </dataValidations>
  <pageMargins left="0.41" right="0.4" top="0.57999999999999996" bottom="0.57999999999999996" header="0.3" footer="0.3"/>
  <pageSetup paperSize="9" scale="6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39997558519241921"/>
  </sheetPr>
  <dimension ref="A1:AO352"/>
  <sheetViews>
    <sheetView topLeftCell="A5" workbookViewId="0">
      <selection activeCell="H24" sqref="H24"/>
    </sheetView>
  </sheetViews>
  <sheetFormatPr defaultColWidth="9" defaultRowHeight="13.5"/>
  <cols>
    <col min="1" max="1" width="11" style="3" customWidth="1"/>
    <col min="2" max="2" width="27" style="3" customWidth="1"/>
    <col min="3" max="16384" width="9" style="3"/>
  </cols>
  <sheetData>
    <row r="1" spans="1:41">
      <c r="A1" s="222" t="s">
        <v>12</v>
      </c>
      <c r="B1" s="222"/>
      <c r="D1" s="4" t="s">
        <v>13</v>
      </c>
      <c r="E1" s="5" t="s">
        <v>14</v>
      </c>
      <c r="F1" s="6" t="s">
        <v>15</v>
      </c>
      <c r="G1" s="4" t="s">
        <v>69</v>
      </c>
      <c r="H1" s="5" t="s">
        <v>16</v>
      </c>
      <c r="I1" s="6" t="s">
        <v>17</v>
      </c>
      <c r="J1" s="4" t="s">
        <v>69</v>
      </c>
      <c r="K1" s="5" t="s">
        <v>16</v>
      </c>
      <c r="L1" s="6" t="s">
        <v>17</v>
      </c>
      <c r="M1" s="4" t="s">
        <v>69</v>
      </c>
      <c r="N1" s="5" t="s">
        <v>16</v>
      </c>
      <c r="O1" s="6" t="s">
        <v>17</v>
      </c>
      <c r="P1" s="4" t="s">
        <v>69</v>
      </c>
      <c r="Q1" s="5" t="s">
        <v>16</v>
      </c>
      <c r="R1" s="6" t="s">
        <v>17</v>
      </c>
      <c r="S1" s="4" t="s">
        <v>69</v>
      </c>
      <c r="T1" s="5" t="s">
        <v>16</v>
      </c>
      <c r="U1" s="6" t="s">
        <v>17</v>
      </c>
      <c r="V1" s="4" t="s">
        <v>69</v>
      </c>
      <c r="W1" s="5" t="s">
        <v>16</v>
      </c>
      <c r="X1" s="6" t="s">
        <v>17</v>
      </c>
      <c r="Y1" s="4" t="s">
        <v>69</v>
      </c>
      <c r="Z1" s="5" t="s">
        <v>16</v>
      </c>
      <c r="AA1" s="6" t="s">
        <v>17</v>
      </c>
      <c r="AB1" s="4" t="s">
        <v>69</v>
      </c>
      <c r="AC1" s="5" t="s">
        <v>16</v>
      </c>
      <c r="AD1" s="6" t="s">
        <v>17</v>
      </c>
      <c r="AE1" s="4" t="s">
        <v>69</v>
      </c>
      <c r="AF1" s="5" t="s">
        <v>16</v>
      </c>
      <c r="AG1" s="6" t="s">
        <v>17</v>
      </c>
      <c r="AH1" s="4" t="s">
        <v>69</v>
      </c>
      <c r="AI1" s="5" t="s">
        <v>16</v>
      </c>
      <c r="AJ1" s="6" t="s">
        <v>17</v>
      </c>
    </row>
    <row r="2" spans="1:41" ht="14.25" thickBot="1">
      <c r="A2" s="222"/>
      <c r="B2" s="222"/>
      <c r="C2" s="7"/>
      <c r="D2" s="8">
        <v>1</v>
      </c>
      <c r="E2" s="9" t="s">
        <v>18</v>
      </c>
      <c r="F2" s="10">
        <v>42443</v>
      </c>
      <c r="G2" s="8">
        <v>1.01</v>
      </c>
      <c r="H2" s="9" t="s">
        <v>18</v>
      </c>
      <c r="I2" s="10">
        <v>42471</v>
      </c>
      <c r="J2" s="8"/>
      <c r="K2" s="9"/>
      <c r="L2" s="10"/>
      <c r="M2" s="8"/>
      <c r="N2" s="9"/>
      <c r="O2" s="10"/>
      <c r="P2" s="8"/>
      <c r="Q2" s="9"/>
      <c r="R2" s="10"/>
      <c r="S2" s="8"/>
      <c r="T2" s="9"/>
      <c r="U2" s="10"/>
      <c r="V2" s="8"/>
      <c r="W2" s="9"/>
      <c r="X2" s="10"/>
      <c r="Y2" s="8"/>
      <c r="Z2" s="9"/>
      <c r="AA2" s="10"/>
      <c r="AB2" s="8"/>
      <c r="AC2" s="9"/>
      <c r="AD2" s="10"/>
      <c r="AE2" s="8"/>
      <c r="AF2" s="9"/>
      <c r="AG2" s="10"/>
      <c r="AH2" s="8"/>
      <c r="AI2" s="9"/>
      <c r="AJ2" s="10"/>
    </row>
    <row r="3" spans="1:41" ht="14.25" thickBot="1">
      <c r="C3" s="7"/>
      <c r="D3" s="7"/>
      <c r="G3" s="11"/>
    </row>
    <row r="4" spans="1:41">
      <c r="A4" s="223" t="s">
        <v>19</v>
      </c>
      <c r="B4" s="224"/>
      <c r="C4" s="224"/>
      <c r="D4" s="224"/>
      <c r="E4" s="224"/>
      <c r="F4" s="224"/>
      <c r="G4" s="225"/>
      <c r="H4" s="5" t="s">
        <v>20</v>
      </c>
      <c r="I4" s="5" t="s">
        <v>21</v>
      </c>
      <c r="J4" s="226" t="s">
        <v>70</v>
      </c>
      <c r="K4" s="224"/>
      <c r="L4" s="224"/>
      <c r="M4" s="224"/>
      <c r="N4" s="224"/>
      <c r="O4" s="224"/>
      <c r="P4" s="224"/>
      <c r="Q4" s="225"/>
    </row>
    <row r="5" spans="1:41" ht="72" customHeight="1" thickBot="1">
      <c r="A5" s="227"/>
      <c r="B5" s="228"/>
      <c r="C5" s="228"/>
      <c r="D5" s="228"/>
      <c r="E5" s="228"/>
      <c r="F5" s="228"/>
      <c r="G5" s="229"/>
      <c r="H5" s="9" t="str">
        <f>IF(入力!J3="","",入力!J3)</f>
        <v>女子</v>
      </c>
      <c r="I5" s="9">
        <f>入力!Y27</f>
        <v>6</v>
      </c>
      <c r="J5" s="230"/>
      <c r="K5" s="231"/>
      <c r="L5" s="231"/>
      <c r="M5" s="231"/>
      <c r="N5" s="231"/>
      <c r="O5" s="231"/>
      <c r="P5" s="231"/>
      <c r="Q5" s="232"/>
    </row>
    <row r="6" spans="1:41">
      <c r="A6" s="4" t="s">
        <v>71</v>
      </c>
      <c r="B6" s="5" t="s">
        <v>22</v>
      </c>
      <c r="C6" s="5" t="s">
        <v>23</v>
      </c>
      <c r="D6" s="5" t="s">
        <v>24</v>
      </c>
      <c r="E6" s="5" t="s">
        <v>20</v>
      </c>
      <c r="F6" s="5" t="s">
        <v>25</v>
      </c>
      <c r="G6" s="5" t="s">
        <v>26</v>
      </c>
      <c r="H6" s="5" t="s">
        <v>4</v>
      </c>
      <c r="I6" s="5" t="s">
        <v>27</v>
      </c>
      <c r="J6" s="5" t="s">
        <v>28</v>
      </c>
      <c r="K6" s="5" t="s">
        <v>29</v>
      </c>
      <c r="L6" s="5" t="s">
        <v>30</v>
      </c>
      <c r="M6" s="5" t="s">
        <v>31</v>
      </c>
      <c r="N6" s="5" t="s">
        <v>72</v>
      </c>
      <c r="O6" s="5" t="s">
        <v>73</v>
      </c>
      <c r="P6" s="5" t="s">
        <v>32</v>
      </c>
      <c r="Q6" s="5" t="s">
        <v>33</v>
      </c>
      <c r="R6" s="5" t="s">
        <v>34</v>
      </c>
      <c r="S6" s="5" t="s">
        <v>35</v>
      </c>
      <c r="T6" s="5" t="s">
        <v>108</v>
      </c>
      <c r="U6" s="5" t="s">
        <v>127</v>
      </c>
      <c r="V6" s="5" t="s">
        <v>127</v>
      </c>
      <c r="W6" s="5"/>
      <c r="X6" s="5"/>
      <c r="Y6" s="5"/>
      <c r="Z6" s="5"/>
      <c r="AA6" s="5"/>
      <c r="AB6" s="5"/>
      <c r="AC6" s="5"/>
      <c r="AD6" s="5"/>
      <c r="AE6" s="5"/>
      <c r="AF6" s="5"/>
      <c r="AG6" s="5"/>
      <c r="AH6" s="5"/>
      <c r="AI6" s="5"/>
      <c r="AJ6" s="5"/>
      <c r="AK6" s="5"/>
      <c r="AL6" s="5"/>
      <c r="AM6" s="5"/>
      <c r="AN6" s="5"/>
      <c r="AO6" s="6"/>
    </row>
    <row r="7" spans="1:41">
      <c r="A7" s="12">
        <f>IF(入力!J5="","",入力!J5)</f>
        <v>21026</v>
      </c>
      <c r="B7" s="13" t="str">
        <f>IF(入力!C3="","",入力!C3)</f>
        <v>萱田ジュニアバレーボールクラブ</v>
      </c>
      <c r="C7" s="13" t="str">
        <f>IF(入力!C2="","",入力!C2)</f>
        <v>カヤダジュニアバレーボールクラブ</v>
      </c>
      <c r="D7" s="13" t="str">
        <f>IF(入力!AE3="","",入力!AE3)</f>
        <v>北西支部</v>
      </c>
      <c r="E7" s="13" t="str">
        <f>IF(入力!J3="","",入力!J3)</f>
        <v>女子</v>
      </c>
      <c r="F7" s="13"/>
      <c r="G7" s="13"/>
      <c r="H7" s="13"/>
      <c r="I7" s="13"/>
      <c r="J7" s="13"/>
      <c r="K7" s="13"/>
      <c r="L7" s="13"/>
      <c r="M7" s="13"/>
      <c r="N7" s="13"/>
      <c r="O7" s="13"/>
      <c r="P7" s="13"/>
      <c r="Q7" s="13"/>
      <c r="R7" s="13" t="str">
        <f>IF(入力!P5="","",入力!P5)</f>
        <v>東葉高速</v>
      </c>
      <c r="S7" s="13" t="str">
        <f>IF(入力!AE5="","",入力!AE5)</f>
        <v>八千代中央</v>
      </c>
      <c r="T7" s="13"/>
      <c r="U7" s="13" t="str">
        <f>IF(入力!C4="","",入力!C4)</f>
        <v>T10552339</v>
      </c>
      <c r="V7" s="13" t="str">
        <f>IF(入力!C5="","",入力!C5)</f>
        <v/>
      </c>
      <c r="W7" s="13"/>
      <c r="X7" s="13"/>
      <c r="Y7" s="13"/>
      <c r="Z7" s="13"/>
      <c r="AA7" s="13"/>
      <c r="AB7" s="13"/>
      <c r="AC7" s="13"/>
      <c r="AD7" s="13"/>
      <c r="AE7" s="13"/>
      <c r="AF7" s="13"/>
      <c r="AG7" s="13"/>
      <c r="AH7" s="13"/>
      <c r="AI7" s="13"/>
      <c r="AJ7" s="13"/>
      <c r="AK7" s="13"/>
      <c r="AL7" s="13"/>
      <c r="AM7" s="13"/>
      <c r="AN7" s="13"/>
      <c r="AO7" s="14"/>
    </row>
    <row r="8" spans="1:41">
      <c r="A8" s="12"/>
      <c r="B8" s="13"/>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4"/>
    </row>
    <row r="9" spans="1:41">
      <c r="A9" s="12"/>
      <c r="B9" s="13"/>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4"/>
    </row>
    <row r="10" spans="1:41" ht="14.25" thickBot="1">
      <c r="A10" s="15"/>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16"/>
    </row>
    <row r="14" spans="1:41" ht="14.25" thickBot="1"/>
    <row r="15" spans="1:41">
      <c r="A15" s="4" t="s">
        <v>74</v>
      </c>
      <c r="B15" s="5" t="s">
        <v>36</v>
      </c>
      <c r="C15" s="5" t="s">
        <v>37</v>
      </c>
      <c r="D15" s="5" t="s">
        <v>38</v>
      </c>
      <c r="E15" s="5" t="s">
        <v>39</v>
      </c>
      <c r="F15" s="5" t="s">
        <v>40</v>
      </c>
      <c r="G15" s="5" t="s">
        <v>41</v>
      </c>
      <c r="H15" s="5" t="s">
        <v>42</v>
      </c>
      <c r="I15" s="5" t="s">
        <v>43</v>
      </c>
      <c r="J15" s="5" t="s">
        <v>44</v>
      </c>
      <c r="K15" s="5" t="s">
        <v>45</v>
      </c>
      <c r="L15" s="5" t="s">
        <v>46</v>
      </c>
      <c r="M15" s="5" t="s">
        <v>75</v>
      </c>
      <c r="N15" s="5" t="s">
        <v>47</v>
      </c>
      <c r="O15" s="5" t="s">
        <v>48</v>
      </c>
      <c r="P15" s="5" t="s">
        <v>49</v>
      </c>
      <c r="Q15" s="5" t="s">
        <v>50</v>
      </c>
      <c r="R15" s="5" t="s">
        <v>25</v>
      </c>
      <c r="S15" s="5" t="s">
        <v>26</v>
      </c>
      <c r="T15" s="5" t="s">
        <v>51</v>
      </c>
      <c r="U15" s="5" t="s">
        <v>52</v>
      </c>
      <c r="V15" s="5" t="s">
        <v>53</v>
      </c>
      <c r="W15" s="5" t="s">
        <v>54</v>
      </c>
      <c r="X15" s="5"/>
      <c r="Y15" s="5"/>
      <c r="Z15" s="5"/>
      <c r="AA15" s="5"/>
      <c r="AB15" s="5"/>
      <c r="AC15" s="5"/>
      <c r="AD15" s="5"/>
      <c r="AE15" s="5"/>
      <c r="AF15" s="5"/>
      <c r="AG15" s="5"/>
      <c r="AH15" s="5"/>
      <c r="AI15" s="5"/>
      <c r="AJ15" s="5"/>
      <c r="AK15" s="5"/>
      <c r="AL15" s="5"/>
      <c r="AM15" s="5"/>
      <c r="AN15" s="5"/>
      <c r="AO15" s="6"/>
    </row>
    <row r="16" spans="1:41">
      <c r="A16" s="52">
        <v>1</v>
      </c>
      <c r="B16" s="51" t="s">
        <v>55</v>
      </c>
      <c r="C16" s="13" t="str">
        <f>IF(入力!C8="","",入力!C8)</f>
        <v>遠藤</v>
      </c>
      <c r="D16" s="13" t="str">
        <f>IF(入力!E8="","",入力!E8)</f>
        <v>将憲</v>
      </c>
      <c r="E16" s="13" t="str">
        <f>IF(入力!C7="","",入力!C7)</f>
        <v>エンドウ</v>
      </c>
      <c r="F16" s="13" t="str">
        <f>IF(入力!E7="","",入力!E7)</f>
        <v>マサノリ</v>
      </c>
      <c r="G16" s="13" t="str">
        <f>IF(入力!G7="","",入力!G7)</f>
        <v>JVA000660464</v>
      </c>
      <c r="H16" s="13" t="str">
        <f>IF(入力!J7="","",入力!J7)</f>
        <v/>
      </c>
      <c r="I16" s="13">
        <f>IF(入力!M7="","",入力!M7)</f>
        <v>428560</v>
      </c>
      <c r="J16" s="13"/>
      <c r="K16" s="13"/>
      <c r="L16" s="13">
        <f>IF(入力!AT7="","",入力!AT7)</f>
        <v>51</v>
      </c>
      <c r="M16" s="13"/>
      <c r="N16" s="13"/>
      <c r="O16" s="13"/>
      <c r="P16" s="13"/>
      <c r="Q16" s="13"/>
      <c r="R16" s="13" t="str">
        <f>IF(入力!R7="","",入力!R7)</f>
        <v>276</v>
      </c>
      <c r="S16" s="13" t="str">
        <f>IF(入力!W7="","",入力!W7)</f>
        <v>0042</v>
      </c>
      <c r="T16" s="13" t="str">
        <f>IF(入力!P8="","",入力!P8)</f>
        <v>千葉県八千代市ゆりのき台3-4-720</v>
      </c>
      <c r="U16" s="13" t="str">
        <f>IF(入力!AL7="","",入力!AL7)</f>
        <v>090</v>
      </c>
      <c r="V16" s="13" t="str">
        <f>IF(入力!AK8="","",入力!AK8)</f>
        <v>7732</v>
      </c>
      <c r="W16" s="13" t="str">
        <f>IF(入力!AP8="","",入力!AP8)</f>
        <v>2345</v>
      </c>
      <c r="X16" s="13"/>
      <c r="Y16" s="13"/>
      <c r="Z16" s="13"/>
      <c r="AA16" s="13"/>
      <c r="AB16" s="13"/>
      <c r="AC16" s="13"/>
      <c r="AD16" s="13"/>
      <c r="AE16" s="13"/>
      <c r="AF16" s="13"/>
      <c r="AG16" s="13"/>
      <c r="AH16" s="13"/>
      <c r="AI16" s="13"/>
      <c r="AJ16" s="13"/>
      <c r="AK16" s="13"/>
      <c r="AL16" s="13"/>
      <c r="AM16" s="13"/>
      <c r="AN16" s="13"/>
      <c r="AO16" s="14"/>
    </row>
    <row r="17" spans="1:41">
      <c r="A17" s="52">
        <v>2</v>
      </c>
      <c r="B17" s="51" t="s">
        <v>76</v>
      </c>
      <c r="C17" s="13" t="str">
        <f>IF(入力!C10="","",入力!C10)</f>
        <v>鈴木</v>
      </c>
      <c r="D17" s="13" t="str">
        <f>IF(入力!E10="","",入力!E10)</f>
        <v>将治</v>
      </c>
      <c r="E17" s="13" t="str">
        <f>IF(入力!C9="","",入力!C9)</f>
        <v>スズキ</v>
      </c>
      <c r="F17" s="13" t="str">
        <f>IF(入力!E9="","",入力!E9)</f>
        <v>ショウジ</v>
      </c>
      <c r="G17" s="13" t="str">
        <f>IF(入力!G9="","",入力!G9)</f>
        <v>JVA021529160</v>
      </c>
      <c r="H17" s="13" t="str">
        <f>IF(入力!J9="","",入力!J9)</f>
        <v/>
      </c>
      <c r="I17" s="13" t="str">
        <f>IF(入力!M9="","",入力!M9)</f>
        <v/>
      </c>
      <c r="J17" s="13"/>
      <c r="K17" s="13"/>
      <c r="L17" s="13">
        <f>IF(入力!AT9="","",入力!AT9)</f>
        <v>43</v>
      </c>
      <c r="M17" s="13"/>
      <c r="N17" s="13"/>
      <c r="O17" s="13"/>
      <c r="P17" s="13"/>
      <c r="Q17" s="13"/>
      <c r="R17" s="13" t="str">
        <f>IF(入力!R9="","",入力!R9)</f>
        <v>273</v>
      </c>
      <c r="S17" s="13" t="str">
        <f>IF(入力!W9="","",入力!W9)</f>
        <v>8506</v>
      </c>
      <c r="T17" s="13" t="str">
        <f>IF(入力!P10="","",入力!P10)</f>
        <v>千葉県船橋市北本町1-19-1-328</v>
      </c>
      <c r="U17" s="13" t="str">
        <f>IF(入力!AL9="","",入力!AL9)</f>
        <v>090</v>
      </c>
      <c r="V17" s="13" t="str">
        <f>IF(入力!AK10="","",入力!AK10)</f>
        <v>9885</v>
      </c>
      <c r="W17" s="13" t="str">
        <f>IF(入力!AP10="","",入力!AP10)</f>
        <v>0897</v>
      </c>
      <c r="X17" s="13"/>
      <c r="Y17" s="13"/>
      <c r="Z17" s="13"/>
      <c r="AA17" s="13"/>
      <c r="AB17" s="13"/>
      <c r="AC17" s="13"/>
      <c r="AD17" s="13"/>
      <c r="AE17" s="13"/>
      <c r="AF17" s="13"/>
      <c r="AG17" s="13"/>
      <c r="AH17" s="13"/>
      <c r="AI17" s="13"/>
      <c r="AJ17" s="13"/>
      <c r="AK17" s="13"/>
      <c r="AL17" s="13"/>
      <c r="AM17" s="13"/>
      <c r="AN17" s="13"/>
      <c r="AO17" s="14"/>
    </row>
    <row r="18" spans="1:41">
      <c r="A18" s="52">
        <v>3</v>
      </c>
      <c r="B18" s="51" t="s">
        <v>77</v>
      </c>
      <c r="C18" s="13" t="str">
        <f>IF(入力!C12="","",入力!C12)</f>
        <v>星</v>
      </c>
      <c r="D18" s="13" t="str">
        <f>IF(入力!E12="","",入力!E12)</f>
        <v>洋二</v>
      </c>
      <c r="E18" s="13" t="str">
        <f>IF(入力!C11="","",入力!C11)</f>
        <v>ホシ</v>
      </c>
      <c r="F18" s="13" t="str">
        <f>IF(入力!E11="","",入力!E11)</f>
        <v>ヨウジ</v>
      </c>
      <c r="G18" s="13" t="str">
        <f>IF(入力!G11="","",入力!G11)</f>
        <v>JVA009714069</v>
      </c>
      <c r="H18" s="13" t="str">
        <f>IF(入力!J11="","",入力!J11)</f>
        <v/>
      </c>
      <c r="I18" s="13">
        <f>IF(入力!M11="","",入力!M11)</f>
        <v>510773</v>
      </c>
      <c r="J18" s="13"/>
      <c r="K18" s="13"/>
      <c r="L18" s="13">
        <f>IF(入力!AT11="","",入力!AT11)</f>
        <v>55</v>
      </c>
      <c r="M18" s="13"/>
      <c r="N18" s="13"/>
      <c r="O18" s="13"/>
      <c r="P18" s="13"/>
      <c r="Q18" s="13"/>
      <c r="R18" s="13" t="str">
        <f>IF(入力!R11="","",入力!R11)</f>
        <v>274</v>
      </c>
      <c r="S18" s="13" t="str">
        <f>IF(入力!W11="","",入力!W11)</f>
        <v>0801</v>
      </c>
      <c r="T18" s="13" t="str">
        <f>IF(入力!P12="","",入力!P12)</f>
        <v>千葉県船橋市高野台4-8-31</v>
      </c>
      <c r="U18" s="13" t="str">
        <f>IF(入力!AL11="","",入力!AL11)</f>
        <v>090</v>
      </c>
      <c r="V18" s="13" t="str">
        <f>IF(入力!AK12="","",入力!AK12)</f>
        <v>4170</v>
      </c>
      <c r="W18" s="13" t="str">
        <f>IF(入力!AP12="","",入力!AP12)</f>
        <v>6964</v>
      </c>
      <c r="X18" s="13"/>
      <c r="Y18" s="13"/>
      <c r="Z18" s="13"/>
      <c r="AA18" s="13"/>
      <c r="AB18" s="13"/>
      <c r="AC18" s="13"/>
      <c r="AD18" s="13"/>
      <c r="AE18" s="13"/>
      <c r="AF18" s="13"/>
      <c r="AG18" s="13"/>
      <c r="AH18" s="13"/>
      <c r="AI18" s="13"/>
      <c r="AJ18" s="13"/>
      <c r="AK18" s="13"/>
      <c r="AL18" s="13"/>
      <c r="AM18" s="13"/>
      <c r="AN18" s="13"/>
      <c r="AO18" s="14"/>
    </row>
    <row r="19" spans="1:41">
      <c r="A19" s="52">
        <v>4</v>
      </c>
      <c r="B19" s="51" t="s">
        <v>78</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4"/>
    </row>
    <row r="20" spans="1:41">
      <c r="A20" s="52">
        <v>5</v>
      </c>
      <c r="B20" s="51" t="s">
        <v>79</v>
      </c>
      <c r="C20" s="13" t="str">
        <f>IF(入力!C14="","",入力!C14)</f>
        <v>佐藤</v>
      </c>
      <c r="D20" s="13" t="str">
        <f>IF(入力!E14="","",入力!E14)</f>
        <v>拓也</v>
      </c>
      <c r="E20" s="13" t="str">
        <f>IF(入力!C13="","",入力!C13)</f>
        <v>サトウ</v>
      </c>
      <c r="F20" s="13" t="str">
        <f>IF(入力!E13="","",入力!E13)</f>
        <v>タクヤ</v>
      </c>
      <c r="G20" s="13" t="str">
        <f>IF(入力!G13="","",入力!G13)</f>
        <v>JVA022984326</v>
      </c>
      <c r="H20" s="13" t="str">
        <f>IF(入力!J13="","",入力!J13)</f>
        <v/>
      </c>
      <c r="I20" s="13" t="str">
        <f>IF(入力!M13="","",入力!M13)</f>
        <v/>
      </c>
      <c r="J20" s="13"/>
      <c r="K20" s="13"/>
      <c r="L20" s="13">
        <f>IF(入力!AT13="","",入力!AT13)</f>
        <v>40</v>
      </c>
      <c r="M20" s="13"/>
      <c r="N20" s="13"/>
      <c r="O20" s="13"/>
      <c r="P20" s="13"/>
      <c r="Q20" s="13"/>
      <c r="R20" s="13" t="str">
        <f>IF(入力!R13="","",入力!R13)</f>
        <v>276</v>
      </c>
      <c r="S20" s="13" t="str">
        <f>IF(入力!W13="","",入力!W13)</f>
        <v>0046</v>
      </c>
      <c r="T20" s="13" t="str">
        <f>IF(入力!P14="","",入力!P14)</f>
        <v>千葉県八千代市大和田新田784-37</v>
      </c>
      <c r="U20" s="13" t="str">
        <f>IF(入力!AL13="","",入力!AL13)</f>
        <v>090</v>
      </c>
      <c r="V20" s="13" t="str">
        <f>IF(入力!AK14="","",入力!AK14)</f>
        <v>2606</v>
      </c>
      <c r="W20" s="13" t="str">
        <f>IF(入力!AP14="","",入力!AP14)</f>
        <v>2135</v>
      </c>
      <c r="X20" s="13"/>
      <c r="Y20" s="13"/>
      <c r="Z20" s="13"/>
      <c r="AA20" s="13"/>
      <c r="AB20" s="13"/>
      <c r="AC20" s="13"/>
      <c r="AD20" s="13"/>
      <c r="AE20" s="13"/>
      <c r="AF20" s="13"/>
      <c r="AG20" s="13"/>
      <c r="AH20" s="13"/>
      <c r="AI20" s="13"/>
      <c r="AJ20" s="13"/>
      <c r="AK20" s="13"/>
      <c r="AL20" s="13"/>
      <c r="AM20" s="13"/>
      <c r="AN20" s="13"/>
      <c r="AO20" s="14"/>
    </row>
    <row r="21" spans="1:41">
      <c r="A21" s="52">
        <v>6</v>
      </c>
      <c r="B21" s="51" t="s">
        <v>56</v>
      </c>
      <c r="C21" s="13"/>
      <c r="D21" s="13"/>
      <c r="E21" s="13"/>
      <c r="F21" s="13"/>
      <c r="G21" s="13" t="str">
        <f>IF(入力!G15="","",入力!G15)</f>
        <v/>
      </c>
      <c r="H21" s="13" t="str">
        <f>IF(入力!J15="","",入力!J15)</f>
        <v/>
      </c>
      <c r="I21" s="13" t="str">
        <f>IF(入力!M15="","",入力!M15)</f>
        <v/>
      </c>
      <c r="J21" s="13"/>
      <c r="K21" s="13"/>
      <c r="L21" s="13" t="str">
        <f>IF(入力!AT15="","",入力!AT15)</f>
        <v/>
      </c>
      <c r="M21" s="13"/>
      <c r="N21" s="13"/>
      <c r="O21" s="13"/>
      <c r="P21" s="13"/>
      <c r="Q21" s="13"/>
      <c r="R21" s="13" t="str">
        <f>IF(入力!R15="","",入力!R15)</f>
        <v/>
      </c>
      <c r="S21" s="13" t="str">
        <f>IF(入力!W15="","",入力!W15)</f>
        <v/>
      </c>
      <c r="T21" s="13" t="str">
        <f>IF(入力!P16="","",入力!P16)</f>
        <v/>
      </c>
      <c r="U21" s="13" t="str">
        <f>IF(入力!AL15="","",入力!AL15)</f>
        <v/>
      </c>
      <c r="V21" s="13" t="str">
        <f>IF(入力!AK16="","",入力!AK16)</f>
        <v/>
      </c>
      <c r="W21" s="13" t="str">
        <f>IF(入力!AP16="","",入力!AP16)</f>
        <v/>
      </c>
      <c r="X21" s="13"/>
      <c r="Y21" s="13"/>
      <c r="Z21" s="13"/>
      <c r="AA21" s="13"/>
      <c r="AB21" s="13"/>
      <c r="AC21" s="13"/>
      <c r="AD21" s="13"/>
      <c r="AE21" s="13"/>
      <c r="AF21" s="13"/>
      <c r="AG21" s="13"/>
      <c r="AH21" s="13"/>
      <c r="AI21" s="13"/>
      <c r="AJ21" s="13"/>
      <c r="AK21" s="13"/>
      <c r="AL21" s="13"/>
      <c r="AM21" s="13"/>
      <c r="AN21" s="13"/>
      <c r="AO21" s="14"/>
    </row>
    <row r="22" spans="1:41">
      <c r="A22" s="52">
        <v>7</v>
      </c>
      <c r="B22" s="51" t="s">
        <v>57</v>
      </c>
      <c r="C22" s="13" t="str">
        <f>IF(入力!C18="","",入力!C18)</f>
        <v>遠藤</v>
      </c>
      <c r="D22" s="13" t="str">
        <f>IF(入力!E18="","",入力!E18)</f>
        <v>将憲</v>
      </c>
      <c r="E22" s="13" t="str">
        <f>IF(入力!C17="","",入力!C17)</f>
        <v>エンドウ</v>
      </c>
      <c r="F22" s="13" t="str">
        <f>IF(入力!E17="","",入力!E17)</f>
        <v>マサノリ</v>
      </c>
      <c r="G22" s="13"/>
      <c r="H22" s="13"/>
      <c r="I22" s="13"/>
      <c r="J22" s="13"/>
      <c r="K22" s="13"/>
      <c r="L22" s="13">
        <f>IF(入力!AT17="","",入力!AT17)</f>
        <v>51</v>
      </c>
      <c r="M22" s="13"/>
      <c r="N22" s="13" t="str">
        <f>IF(入力!C23="","",入力!C23)</f>
        <v/>
      </c>
      <c r="O22" s="13" t="str">
        <f>IF(入力!E23="","",入力!E23)</f>
        <v/>
      </c>
      <c r="P22" s="13" t="str">
        <f>IF(入力!G23="","",入力!G23)</f>
        <v/>
      </c>
      <c r="Q22" s="13"/>
      <c r="R22" s="13" t="str">
        <f>IF(入力!R17="","",入力!R17)</f>
        <v>276</v>
      </c>
      <c r="S22" s="13" t="str">
        <f>IF(入力!W17="","",入力!W17)</f>
        <v>0042</v>
      </c>
      <c r="T22" s="13" t="str">
        <f>IF(入力!P18="","",入力!P18)</f>
        <v>千葉県八千代市ゆりのき台3-4-720</v>
      </c>
      <c r="U22" s="13" t="str">
        <f>IF(入力!AL17="","",入力!AL17)</f>
        <v>090</v>
      </c>
      <c r="V22" s="13" t="str">
        <f>IF(入力!AK18="","",入力!AK18)</f>
        <v>7732</v>
      </c>
      <c r="W22" s="13" t="str">
        <f>IF(入力!AP18="","",入力!AP18)</f>
        <v>2345</v>
      </c>
      <c r="X22" s="13"/>
      <c r="Y22" s="13"/>
      <c r="Z22" s="13"/>
      <c r="AA22" s="13"/>
      <c r="AB22" s="13"/>
      <c r="AC22" s="13"/>
      <c r="AD22" s="13"/>
      <c r="AE22" s="13"/>
      <c r="AF22" s="13"/>
      <c r="AG22" s="13"/>
      <c r="AH22" s="13"/>
      <c r="AI22" s="13"/>
      <c r="AJ22" s="13"/>
      <c r="AK22" s="13"/>
      <c r="AL22" s="13"/>
      <c r="AM22" s="13"/>
      <c r="AN22" s="13"/>
      <c r="AO22" s="14"/>
    </row>
    <row r="23" spans="1:41">
      <c r="A23" s="52">
        <v>8</v>
      </c>
      <c r="B23" s="51" t="s">
        <v>58</v>
      </c>
      <c r="C23" s="13" t="str">
        <f>IF(入力!$C$16="","",入力!$C$16)</f>
        <v/>
      </c>
      <c r="D23" s="13" t="str">
        <f>IF(入力!$E$16="","",入力!$E$16)</f>
        <v/>
      </c>
      <c r="E23" s="13" t="str">
        <f>IF(入力!$C$15="","",入力!$C$15)</f>
        <v/>
      </c>
      <c r="F23" s="13" t="str">
        <f>IF(入力!$E$15="","",入力!$E$15)</f>
        <v/>
      </c>
      <c r="G23" s="13" t="str">
        <f>IF(入力!G17="","",入力!G17)</f>
        <v/>
      </c>
      <c r="H23" s="13" t="str">
        <f>IF(入力!J17="","",入力!J17)</f>
        <v/>
      </c>
      <c r="I23" s="13" t="str">
        <f>IF(入力!M17="","",入力!M17)</f>
        <v/>
      </c>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4"/>
    </row>
    <row r="24" spans="1:41">
      <c r="A24" s="52">
        <v>9</v>
      </c>
      <c r="B24" s="51" t="s">
        <v>59</v>
      </c>
      <c r="C24" s="51" t="str">
        <f>VLOOKUP($B$51,$A$53:$F$352,3)</f>
        <v>坂元</v>
      </c>
      <c r="D24" s="51" t="str">
        <f>VLOOKUP($B$51,$A$53:$F$352,4)</f>
        <v>凉寧</v>
      </c>
      <c r="E24" s="51" t="str">
        <f>VLOOKUP($B$51,$A$53:$F$352,5)</f>
        <v>サカモト</v>
      </c>
      <c r="F24" s="51" t="str">
        <f>VLOOKUP($B$51,$A$53:$F$352,6)</f>
        <v>スズネ</v>
      </c>
      <c r="G24" s="13" t="str">
        <f>IF(入力!G8="","",入力!G8)</f>
        <v/>
      </c>
      <c r="H24" s="13" t="str">
        <f>IF(入力!J8="","",入力!J8)</f>
        <v/>
      </c>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4"/>
    </row>
    <row r="25" spans="1:41">
      <c r="A25" s="12"/>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4"/>
    </row>
    <row r="26" spans="1:41">
      <c r="A26" s="12"/>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4"/>
    </row>
    <row r="27" spans="1:41">
      <c r="A27" s="12"/>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4"/>
    </row>
    <row r="28" spans="1:41">
      <c r="A28" s="12"/>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4"/>
    </row>
    <row r="29" spans="1:41">
      <c r="A29" s="12"/>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4"/>
    </row>
    <row r="30" spans="1:41">
      <c r="A30" s="12"/>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4"/>
    </row>
    <row r="31" spans="1:41">
      <c r="A31" s="12"/>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4"/>
    </row>
    <row r="32" spans="1:41">
      <c r="A32" s="12"/>
      <c r="B32" s="13"/>
      <c r="C32" s="13"/>
      <c r="D32" s="13"/>
      <c r="E32" s="13"/>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4"/>
    </row>
    <row r="33" spans="1:41">
      <c r="A33" s="12"/>
      <c r="B33" s="13"/>
      <c r="C33" s="13"/>
      <c r="D33" s="13"/>
      <c r="E33" s="13"/>
      <c r="F33" s="13"/>
      <c r="G33" s="13"/>
      <c r="H33" s="13"/>
      <c r="I33" s="13"/>
      <c r="J33" s="13"/>
      <c r="K33" s="13"/>
      <c r="L33" s="13"/>
      <c r="M33" s="13"/>
      <c r="N33" s="13"/>
      <c r="O33" s="13"/>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4"/>
    </row>
    <row r="34" spans="1:41">
      <c r="A34" s="12"/>
      <c r="B34" s="13"/>
      <c r="C34" s="13"/>
      <c r="D34" s="13"/>
      <c r="E34" s="13"/>
      <c r="F34" s="13"/>
      <c r="G34" s="13"/>
      <c r="H34" s="13"/>
      <c r="I34" s="13"/>
      <c r="J34" s="13"/>
      <c r="K34" s="13"/>
      <c r="L34" s="13"/>
      <c r="M34" s="13"/>
      <c r="N34" s="13"/>
      <c r="O34" s="13"/>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4"/>
    </row>
    <row r="35" spans="1:41">
      <c r="A35" s="12"/>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4"/>
    </row>
    <row r="36" spans="1:41">
      <c r="A36" s="12"/>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4"/>
    </row>
    <row r="37" spans="1:41">
      <c r="A37" s="12"/>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4"/>
    </row>
    <row r="38" spans="1:41">
      <c r="A38" s="12"/>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4"/>
    </row>
    <row r="39" spans="1:41">
      <c r="A39" s="12"/>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4"/>
    </row>
    <row r="40" spans="1:41" ht="14.25" thickBot="1">
      <c r="A40" s="15"/>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16"/>
    </row>
    <row r="41" spans="1:41">
      <c r="A41" s="17"/>
      <c r="B41" s="18"/>
    </row>
    <row r="42" spans="1:41">
      <c r="A42" s="17"/>
      <c r="B42" s="18"/>
    </row>
    <row r="43" spans="1:41">
      <c r="A43" s="17"/>
      <c r="B43" s="18"/>
    </row>
    <row r="44" spans="1:41">
      <c r="A44" s="17"/>
      <c r="B44" s="18"/>
    </row>
    <row r="45" spans="1:41">
      <c r="A45" s="17"/>
      <c r="B45" s="18"/>
    </row>
    <row r="46" spans="1:41">
      <c r="A46" s="17"/>
      <c r="B46" s="18"/>
    </row>
    <row r="47" spans="1:41">
      <c r="A47" s="17"/>
      <c r="B47" s="18"/>
    </row>
    <row r="48" spans="1:41">
      <c r="A48" s="17"/>
      <c r="B48" s="18"/>
    </row>
    <row r="49" spans="1:41">
      <c r="A49" s="17"/>
      <c r="B49" s="18"/>
    </row>
    <row r="50" spans="1:41" ht="14.25" thickBot="1">
      <c r="A50" s="17"/>
      <c r="B50" s="18"/>
    </row>
    <row r="51" spans="1:41" ht="14.25" thickBot="1">
      <c r="A51" s="50" t="s">
        <v>130</v>
      </c>
      <c r="B51" s="19">
        <f>IF(入力!Y35="","",入力!Y35)</f>
        <v>1</v>
      </c>
    </row>
    <row r="52" spans="1:41">
      <c r="A52" s="20" t="s">
        <v>60</v>
      </c>
      <c r="B52" s="21" t="s">
        <v>5</v>
      </c>
      <c r="C52" s="5" t="s">
        <v>61</v>
      </c>
      <c r="D52" s="5" t="s">
        <v>62</v>
      </c>
      <c r="E52" s="5" t="s">
        <v>63</v>
      </c>
      <c r="F52" s="5" t="s">
        <v>64</v>
      </c>
      <c r="G52" s="5" t="s">
        <v>41</v>
      </c>
      <c r="H52" s="5" t="s">
        <v>65</v>
      </c>
      <c r="I52" s="5" t="s">
        <v>6</v>
      </c>
      <c r="J52" s="5" t="s">
        <v>66</v>
      </c>
      <c r="K52" s="5" t="s">
        <v>67</v>
      </c>
      <c r="L52" s="5" t="s">
        <v>68</v>
      </c>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6"/>
    </row>
    <row r="53" spans="1:41">
      <c r="A53" s="12">
        <v>1</v>
      </c>
      <c r="B53" s="13" t="str">
        <f>IF(入力!B27="","",入力!B27)</f>
        <v>①</v>
      </c>
      <c r="C53" s="13" t="str">
        <f>IF(入力!C28="","",入力!C28)</f>
        <v>坂元</v>
      </c>
      <c r="D53" s="13" t="str">
        <f>IF(入力!E28="","",入力!E28)</f>
        <v>凉寧</v>
      </c>
      <c r="E53" s="13" t="str">
        <f>IF(入力!C27="","",入力!C27)</f>
        <v>サカモト</v>
      </c>
      <c r="F53" s="13" t="str">
        <f>IF(入力!E27="","",入力!E27)</f>
        <v>スズネ</v>
      </c>
      <c r="G53" s="13" t="str">
        <f>IF(入力!M27="","",入力!M27)</f>
        <v>JVA019352626</v>
      </c>
      <c r="H53" s="13" t="str">
        <f>IF(入力!I27="","",入力!I27)</f>
        <v>八千代市立阿蘇米本学園</v>
      </c>
      <c r="I53" s="13">
        <f>IF(入力!G27="","",入力!G27)</f>
        <v>6</v>
      </c>
      <c r="J53" s="13">
        <f>IF(入力!P27="","",入力!P27)</f>
        <v>156</v>
      </c>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4"/>
    </row>
    <row r="54" spans="1:41">
      <c r="A54" s="12">
        <f>A53+1</f>
        <v>2</v>
      </c>
      <c r="B54" s="13">
        <f>IF(入力!B29="","",入力!B29)</f>
        <v>2</v>
      </c>
      <c r="C54" s="13" t="str">
        <f>IF(入力!C30="","",入力!C30)</f>
        <v>石田</v>
      </c>
      <c r="D54" s="13" t="str">
        <f>IF(入力!E30="","",入力!E30)</f>
        <v>栞</v>
      </c>
      <c r="E54" s="13" t="str">
        <f>IF(入力!C29="","",入力!C29)</f>
        <v>イシダ</v>
      </c>
      <c r="F54" s="13" t="str">
        <f>IF(入力!E29="","",入力!E29)</f>
        <v>シオリ</v>
      </c>
      <c r="G54" s="13" t="str">
        <f>IF(入力!M29="","",入力!M29)</f>
        <v>JVA022392879</v>
      </c>
      <c r="H54" s="13" t="str">
        <f>IF(入力!I29="","",入力!I29)</f>
        <v>八千代市立阿蘇米本学園</v>
      </c>
      <c r="I54" s="13">
        <f>IF(入力!G29="","",入力!G29)</f>
        <v>6</v>
      </c>
      <c r="J54" s="13">
        <f>IF(入力!P29="","",入力!P29)</f>
        <v>148</v>
      </c>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4"/>
    </row>
    <row r="55" spans="1:41">
      <c r="A55" s="12">
        <f t="shared" ref="A55:A118" si="0">A54+1</f>
        <v>3</v>
      </c>
      <c r="B55" s="13">
        <f>IF(入力!B31="","",入力!B31)</f>
        <v>3</v>
      </c>
      <c r="C55" s="13" t="str">
        <f>IF(入力!C32="","",入力!C32)</f>
        <v>野間</v>
      </c>
      <c r="D55" s="13" t="str">
        <f>IF(入力!E32="","",入力!E32)</f>
        <v>優希</v>
      </c>
      <c r="E55" s="13" t="str">
        <f>IF(入力!C31="","",入力!C31)</f>
        <v>ノマ</v>
      </c>
      <c r="F55" s="13" t="str">
        <f>IF(入力!E31="","",入力!E31)</f>
        <v>ユキ</v>
      </c>
      <c r="G55" s="13" t="str">
        <f>IF(入力!M31="","",入力!M31)</f>
        <v>JVA019057286</v>
      </c>
      <c r="H55" s="13" t="str">
        <f>IF(入力!I31="","",入力!I31)</f>
        <v>船橋市立西海神小学校</v>
      </c>
      <c r="I55" s="13">
        <f>IF(入力!G31="","",入力!G31)</f>
        <v>6</v>
      </c>
      <c r="J55" s="13">
        <f>IF(入力!P31="","",入力!P31)</f>
        <v>147</v>
      </c>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4"/>
    </row>
    <row r="56" spans="1:41">
      <c r="A56" s="12">
        <f t="shared" si="0"/>
        <v>4</v>
      </c>
      <c r="B56" s="13">
        <f>IF(入力!B33="","",入力!B33)</f>
        <v>4</v>
      </c>
      <c r="C56" s="13" t="str">
        <f>IF(入力!C34="","",入力!C34)</f>
        <v>野原</v>
      </c>
      <c r="D56" s="13" t="str">
        <f>IF(入力!E34="","",入力!E34)</f>
        <v>李</v>
      </c>
      <c r="E56" s="13" t="str">
        <f>IF(入力!C33="","",入力!C33)</f>
        <v>ノハラ</v>
      </c>
      <c r="F56" s="13" t="str">
        <f>IF(入力!E33="","",入力!E33)</f>
        <v>リン</v>
      </c>
      <c r="G56" s="13" t="str">
        <f>IF(入力!M33="","",入力!M33)</f>
        <v>JVA019352640</v>
      </c>
      <c r="H56" s="13" t="str">
        <f>IF(入力!I33="","",入力!I33)</f>
        <v>八千代市立大和田南小学校</v>
      </c>
      <c r="I56" s="13">
        <f>IF(入力!G33="","",入力!G33)</f>
        <v>5</v>
      </c>
      <c r="J56" s="13">
        <f>IF(入力!P33="","",入力!P33)</f>
        <v>142</v>
      </c>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4"/>
    </row>
    <row r="57" spans="1:41">
      <c r="A57" s="12">
        <f t="shared" si="0"/>
        <v>5</v>
      </c>
      <c r="B57" s="13">
        <f>IF(入力!B35="","",入力!B35)</f>
        <v>5</v>
      </c>
      <c r="C57" s="13" t="str">
        <f>IF(入力!C36="","",入力!C36)</f>
        <v>仁戸田</v>
      </c>
      <c r="D57" s="13" t="str">
        <f>IF(入力!E36="","",入力!E36)</f>
        <v>結月</v>
      </c>
      <c r="E57" s="13" t="str">
        <f>IF(入力!C35="","",入力!C35)</f>
        <v>ニエダ</v>
      </c>
      <c r="F57" s="13" t="str">
        <f>IF(入力!E35="","",入力!E35)</f>
        <v>ユズキ</v>
      </c>
      <c r="G57" s="13" t="str">
        <f>IF(入力!M35="","",入力!M35)</f>
        <v>JVA022617507</v>
      </c>
      <c r="H57" s="13" t="str">
        <f>IF(入力!I35="","",入力!I35)</f>
        <v>八千代市立新木戸小学校</v>
      </c>
      <c r="I57" s="13">
        <f>IF(入力!G35="","",入力!G35)</f>
        <v>5</v>
      </c>
      <c r="J57" s="13">
        <f>IF(入力!P35="","",入力!P35)</f>
        <v>144</v>
      </c>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4"/>
    </row>
    <row r="58" spans="1:41">
      <c r="A58" s="12">
        <f t="shared" si="0"/>
        <v>6</v>
      </c>
      <c r="B58" s="13">
        <f>IF(入力!B37="","",入力!B37)</f>
        <v>6</v>
      </c>
      <c r="C58" s="13" t="str">
        <f>IF(入力!C38="","",入力!C38)</f>
        <v>鹿野</v>
      </c>
      <c r="D58" s="13" t="str">
        <f>IF(入力!E38="","",入力!E38)</f>
        <v>結以奈</v>
      </c>
      <c r="E58" s="13" t="str">
        <f>IF(入力!C37="","",入力!C37)</f>
        <v>シカノ</v>
      </c>
      <c r="F58" s="13" t="str">
        <f>IF(入力!E37="","",入力!E37)</f>
        <v>ユイナ</v>
      </c>
      <c r="G58" s="13" t="str">
        <f>IF(入力!M37="","",入力!M37)</f>
        <v>JVA023654426</v>
      </c>
      <c r="H58" s="13" t="str">
        <f>IF(入力!I37="","",入力!I37)</f>
        <v>白井市立桜台小学校</v>
      </c>
      <c r="I58" s="13">
        <f>IF(入力!G37="","",入力!G37)</f>
        <v>5</v>
      </c>
      <c r="J58" s="13">
        <f>IF(入力!P37="","",入力!P37)</f>
        <v>147</v>
      </c>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4"/>
    </row>
    <row r="59" spans="1:41">
      <c r="A59" s="12">
        <f t="shared" si="0"/>
        <v>7</v>
      </c>
      <c r="B59" s="13">
        <f>IF(入力!B39="","",入力!B39)</f>
        <v>7</v>
      </c>
      <c r="C59" s="13" t="str">
        <f>IF(入力!C40="","",入力!C40)</f>
        <v>鈴木</v>
      </c>
      <c r="D59" s="13" t="str">
        <f>IF(入力!E40="","",入力!E40)</f>
        <v>咲愛</v>
      </c>
      <c r="E59" s="13" t="str">
        <f>IF(入力!C39="","",入力!C39)</f>
        <v>スズキ</v>
      </c>
      <c r="F59" s="13" t="str">
        <f>IF(入力!E39="","",入力!E39)</f>
        <v>サナ</v>
      </c>
      <c r="G59" s="13" t="str">
        <f>IF(入力!M39="","",入力!M39)</f>
        <v>JVA022850782</v>
      </c>
      <c r="H59" s="13" t="str">
        <f>IF(入力!I39="","",入力!I39)</f>
        <v>船橋市立塚田南小学校</v>
      </c>
      <c r="I59" s="13">
        <f>IF(入力!G39="","",入力!G39)</f>
        <v>4</v>
      </c>
      <c r="J59" s="13">
        <f>IF(入力!P39="","",入力!P39)</f>
        <v>154</v>
      </c>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4"/>
    </row>
    <row r="60" spans="1:41">
      <c r="A60" s="12">
        <f t="shared" si="0"/>
        <v>8</v>
      </c>
      <c r="B60" s="13">
        <f>IF(入力!B41="","",入力!B41)</f>
        <v>8</v>
      </c>
      <c r="C60" s="13" t="str">
        <f>IF(入力!C42="","",入力!C42)</f>
        <v>岡野</v>
      </c>
      <c r="D60" s="13" t="str">
        <f>IF(入力!E42="","",入力!E42)</f>
        <v>天海</v>
      </c>
      <c r="E60" s="13" t="str">
        <f>IF(入力!C41="","",入力!C41)</f>
        <v>オカノ</v>
      </c>
      <c r="F60" s="13" t="str">
        <f>IF(入力!E41="","",入力!E41)</f>
        <v>ウミ</v>
      </c>
      <c r="G60" s="13" t="str">
        <f>IF(入力!M41="","",入力!M41)</f>
        <v>JVA022617491</v>
      </c>
      <c r="H60" s="13" t="str">
        <f>IF(入力!I41="","",入力!I41)</f>
        <v>八千代市立大和田西小学校</v>
      </c>
      <c r="I60" s="13">
        <f>IF(入力!G41="","",入力!G41)</f>
        <v>5</v>
      </c>
      <c r="J60" s="13">
        <f>IF(入力!P41="","",入力!P41)</f>
        <v>138</v>
      </c>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4"/>
    </row>
    <row r="61" spans="1:41">
      <c r="A61" s="12">
        <f t="shared" si="0"/>
        <v>9</v>
      </c>
      <c r="B61" s="13">
        <f>IF(入力!B43="","",入力!B43)</f>
        <v>9</v>
      </c>
      <c r="C61" s="13" t="str">
        <f>IF(入力!C44="","",入力!C44)</f>
        <v>市村</v>
      </c>
      <c r="D61" s="13" t="str">
        <f>IF(入力!E44="","",入力!E44)</f>
        <v>環奈</v>
      </c>
      <c r="E61" s="13" t="str">
        <f>IF(入力!C43="","",入力!C43)</f>
        <v>イチムラ</v>
      </c>
      <c r="F61" s="13" t="str">
        <f>IF(入力!E43="","",入力!E43)</f>
        <v>カンナ</v>
      </c>
      <c r="G61" s="13" t="str">
        <f>IF(入力!M43="","",入力!M43)</f>
        <v>JVA022674340</v>
      </c>
      <c r="H61" s="13" t="str">
        <f>IF(入力!I43="","",入力!I43)</f>
        <v>船橋市立高根台第二小学校</v>
      </c>
      <c r="I61" s="13">
        <f>IF(入力!G43="","",入力!G43)</f>
        <v>5</v>
      </c>
      <c r="J61" s="13">
        <f>IF(入力!P43="","",入力!P43)</f>
        <v>141</v>
      </c>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4"/>
    </row>
    <row r="62" spans="1:41">
      <c r="A62" s="12">
        <f t="shared" si="0"/>
        <v>10</v>
      </c>
      <c r="B62" s="13">
        <f>IF(入力!B45="","",入力!B45)</f>
        <v>10</v>
      </c>
      <c r="C62" s="13" t="str">
        <f>IF(入力!C46="","",入力!C46)</f>
        <v>鈴木</v>
      </c>
      <c r="D62" s="13" t="str">
        <f>IF(入力!E46="","",入力!E46)</f>
        <v>実優</v>
      </c>
      <c r="E62" s="13" t="str">
        <f>IF(入力!C45="","",入力!C45)</f>
        <v>スズキ</v>
      </c>
      <c r="F62" s="13" t="str">
        <f>IF(入力!E45="","",入力!E45)</f>
        <v>ミユ</v>
      </c>
      <c r="G62" s="13" t="str">
        <f>IF(入力!M45="","",入力!M45)</f>
        <v>JVA022850799</v>
      </c>
      <c r="H62" s="13" t="str">
        <f>IF(入力!I45="","",入力!I45)</f>
        <v>船橋市立塚田南小学校</v>
      </c>
      <c r="I62" s="13">
        <f>IF(入力!G45="","",入力!G45)</f>
        <v>4</v>
      </c>
      <c r="J62" s="13">
        <f>IF(入力!P45="","",入力!P45)</f>
        <v>141</v>
      </c>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4"/>
    </row>
    <row r="63" spans="1:41">
      <c r="A63" s="12">
        <f t="shared" si="0"/>
        <v>11</v>
      </c>
      <c r="B63" s="13">
        <f>IF(入力!B47="","",入力!B47)</f>
        <v>11</v>
      </c>
      <c r="C63" s="13" t="str">
        <f>IF(入力!C48="","",入力!C48)</f>
        <v>佐藤</v>
      </c>
      <c r="D63" s="13" t="str">
        <f>IF(入力!E48="","",入力!E48)</f>
        <v>愛莉</v>
      </c>
      <c r="E63" s="13" t="str">
        <f>IF(入力!C47="","",入力!C47)</f>
        <v>サトウ</v>
      </c>
      <c r="F63" s="13" t="str">
        <f>IF(入力!E47="","",入力!E47)</f>
        <v>アイリ</v>
      </c>
      <c r="G63" s="13" t="str">
        <f>IF(入力!M47="","",入力!M47)</f>
        <v>JVA023654419</v>
      </c>
      <c r="H63" s="13" t="str">
        <f>IF(入力!I47="","",入力!I47)</f>
        <v>八千代市立新木戸小学校</v>
      </c>
      <c r="I63" s="13">
        <f>IF(入力!G47="","",入力!G47)</f>
        <v>4</v>
      </c>
      <c r="J63" s="13">
        <f>IF(入力!P47="","",入力!P47)</f>
        <v>128</v>
      </c>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4"/>
    </row>
    <row r="64" spans="1:41">
      <c r="A64" s="12">
        <f t="shared" si="0"/>
        <v>12</v>
      </c>
      <c r="B64" s="13">
        <f>IF(入力!B49="","",入力!B49)</f>
        <v>12</v>
      </c>
      <c r="C64" s="13" t="str">
        <f>IF(入力!C50="","",入力!C50)</f>
        <v>佐藤</v>
      </c>
      <c r="D64" s="13" t="str">
        <f>IF(入力!E50="","",入力!E50)</f>
        <v>蛍</v>
      </c>
      <c r="E64" s="13" t="str">
        <f>IF(入力!C49="","",入力!C49)</f>
        <v>サトウ</v>
      </c>
      <c r="F64" s="13" t="str">
        <f>IF(入力!E49="","",入力!E49)</f>
        <v>ホタル</v>
      </c>
      <c r="G64" s="13" t="str">
        <f>IF(入力!M49="","",入力!M49)</f>
        <v>JVA021398575</v>
      </c>
      <c r="H64" s="13" t="str">
        <f>IF(入力!I49="","",入力!I49)</f>
        <v>八千代市立大和田西小学校</v>
      </c>
      <c r="I64" s="13">
        <f>IF(入力!G49="","",入力!G49)</f>
        <v>3</v>
      </c>
      <c r="J64" s="13">
        <f>IF(入力!P49="","",入力!P49)</f>
        <v>140</v>
      </c>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4"/>
    </row>
    <row r="65" spans="1:41">
      <c r="A65" s="12">
        <f t="shared" si="0"/>
        <v>13</v>
      </c>
      <c r="B65" s="13" t="str">
        <f>IF(入力!B51="","",入力!B51)</f>
        <v/>
      </c>
      <c r="C65" s="13" t="str">
        <f>IF(入力!C52="","",入力!C52)</f>
        <v/>
      </c>
      <c r="D65" s="13" t="str">
        <f>IF(入力!E52="","",入力!E52)</f>
        <v/>
      </c>
      <c r="E65" s="13" t="str">
        <f>IF(入力!C51="","",入力!C51)</f>
        <v/>
      </c>
      <c r="F65" s="13" t="str">
        <f>IF(入力!E51="","",入力!E51)</f>
        <v/>
      </c>
      <c r="G65" s="13" t="str">
        <f>IF(入力!M51="","",入力!M51)</f>
        <v/>
      </c>
      <c r="H65" s="13" t="str">
        <f>IF(入力!I51="","",入力!I51)</f>
        <v/>
      </c>
      <c r="I65" s="13" t="str">
        <f>IF(入力!G51="","",入力!G51)</f>
        <v/>
      </c>
      <c r="J65" s="13" t="str">
        <f>IF(入力!P51="","",入力!P51)</f>
        <v/>
      </c>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4"/>
    </row>
    <row r="66" spans="1:41">
      <c r="A66" s="12">
        <f t="shared" si="0"/>
        <v>14</v>
      </c>
      <c r="B66" s="13" t="str">
        <f>IF(入力!B53="","",入力!B53)</f>
        <v/>
      </c>
      <c r="C66" s="13" t="str">
        <f>IF(入力!C54="","",入力!C54)</f>
        <v/>
      </c>
      <c r="D66" s="13" t="str">
        <f>IF(入力!E54="","",入力!E54)</f>
        <v/>
      </c>
      <c r="E66" s="13" t="str">
        <f>IF(入力!C53="","",入力!C53)</f>
        <v/>
      </c>
      <c r="F66" s="13" t="str">
        <f>IF(入力!E53="","",入力!E53)</f>
        <v/>
      </c>
      <c r="G66" s="13" t="str">
        <f>IF(入力!M53="","",入力!M53)</f>
        <v/>
      </c>
      <c r="H66" s="13" t="str">
        <f>IF(入力!I53="","",入力!I53)</f>
        <v/>
      </c>
      <c r="I66" s="13" t="str">
        <f>IF(入力!G53="","",入力!G53)</f>
        <v/>
      </c>
      <c r="J66" s="13" t="str">
        <f>IF(入力!P53="","",入力!P53)</f>
        <v/>
      </c>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4"/>
    </row>
    <row r="67" spans="1:41">
      <c r="A67" s="12">
        <f t="shared" si="0"/>
        <v>15</v>
      </c>
      <c r="B67" s="13" t="str">
        <f>IF(入力!B54="","",入力!B54)</f>
        <v/>
      </c>
      <c r="C67" s="13"/>
      <c r="D67" s="13"/>
      <c r="E67" s="13"/>
      <c r="F67" s="13"/>
      <c r="G67" s="13"/>
      <c r="H67" s="13" t="str">
        <f>IF(入力!I54="","",入力!I54)</f>
        <v/>
      </c>
      <c r="I67" s="13" t="str">
        <f>IF(入力!G52="","",入力!G52)</f>
        <v/>
      </c>
      <c r="J67" s="13" t="str">
        <f>IF(入力!P52="","",入力!P52)</f>
        <v/>
      </c>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4"/>
    </row>
    <row r="68" spans="1:41">
      <c r="A68" s="12">
        <f t="shared" si="0"/>
        <v>16</v>
      </c>
      <c r="B68" s="13" t="str">
        <f>IF(入力!B28="","",入力!B28)</f>
        <v/>
      </c>
      <c r="C68" s="13"/>
      <c r="D68" s="13"/>
      <c r="E68" s="13"/>
      <c r="F68" s="13"/>
      <c r="G68" s="13"/>
      <c r="H68" s="13" t="str">
        <f>IF(入力!I28="","",入力!I28)</f>
        <v/>
      </c>
      <c r="I68" s="13" t="str">
        <f>IF(入力!G54="","",入力!G54)</f>
        <v/>
      </c>
      <c r="J68" s="13" t="str">
        <f>IF(入力!P54="","",入力!P54)</f>
        <v/>
      </c>
      <c r="K68" s="13"/>
      <c r="L68" s="13"/>
      <c r="M68" s="13"/>
      <c r="N68" s="13"/>
      <c r="O68" s="13"/>
      <c r="P68" s="13"/>
      <c r="Q68" s="13"/>
      <c r="R68" s="13"/>
      <c r="S68" s="13"/>
      <c r="T68" s="13"/>
      <c r="U68" s="13"/>
      <c r="V68" s="13"/>
      <c r="W68" s="13"/>
      <c r="X68" s="13"/>
      <c r="Y68" s="13"/>
      <c r="Z68" s="13"/>
      <c r="AA68" s="13"/>
      <c r="AB68" s="13"/>
      <c r="AC68" s="13"/>
      <c r="AD68" s="13"/>
      <c r="AE68" s="13"/>
      <c r="AF68" s="13"/>
      <c r="AG68" s="13"/>
      <c r="AH68" s="13"/>
      <c r="AI68" s="13"/>
      <c r="AJ68" s="13"/>
      <c r="AK68" s="13"/>
      <c r="AL68" s="13"/>
      <c r="AM68" s="13"/>
      <c r="AN68" s="13"/>
      <c r="AO68" s="14"/>
    </row>
    <row r="69" spans="1:41">
      <c r="A69" s="12">
        <f t="shared" si="0"/>
        <v>17</v>
      </c>
      <c r="B69" s="13" t="str">
        <f>IF(入力!B30="","",入力!B30)</f>
        <v/>
      </c>
      <c r="C69" s="13"/>
      <c r="D69" s="13"/>
      <c r="E69" s="13"/>
      <c r="F69" s="13"/>
      <c r="G69" s="13"/>
      <c r="H69" s="13" t="str">
        <f>IF(入力!I30="","",入力!I30)</f>
        <v/>
      </c>
      <c r="I69" s="13" t="str">
        <f>IF(入力!G28="","",入力!G28)</f>
        <v/>
      </c>
      <c r="J69" s="13" t="str">
        <f>IF(入力!P28="","",入力!P28)</f>
        <v/>
      </c>
      <c r="K69" s="13"/>
      <c r="L69" s="13"/>
      <c r="M69" s="13"/>
      <c r="N69" s="13"/>
      <c r="O69" s="13"/>
      <c r="P69" s="13"/>
      <c r="Q69" s="13"/>
      <c r="R69" s="13"/>
      <c r="S69" s="13"/>
      <c r="T69" s="13"/>
      <c r="U69" s="13"/>
      <c r="V69" s="13"/>
      <c r="W69" s="13"/>
      <c r="X69" s="13"/>
      <c r="Y69" s="13"/>
      <c r="Z69" s="13"/>
      <c r="AA69" s="13"/>
      <c r="AB69" s="13"/>
      <c r="AC69" s="13"/>
      <c r="AD69" s="13"/>
      <c r="AE69" s="13"/>
      <c r="AF69" s="13"/>
      <c r="AG69" s="13"/>
      <c r="AH69" s="13"/>
      <c r="AI69" s="13"/>
      <c r="AJ69" s="13"/>
      <c r="AK69" s="13"/>
      <c r="AL69" s="13"/>
      <c r="AM69" s="13"/>
      <c r="AN69" s="13"/>
      <c r="AO69" s="14"/>
    </row>
    <row r="70" spans="1:41">
      <c r="A70" s="12">
        <f t="shared" si="0"/>
        <v>18</v>
      </c>
      <c r="B70" s="13" t="str">
        <f>IF(入力!B32="","",入力!B32)</f>
        <v/>
      </c>
      <c r="C70" s="13"/>
      <c r="D70" s="13"/>
      <c r="E70" s="13"/>
      <c r="F70" s="13"/>
      <c r="G70" s="13"/>
      <c r="H70" s="13" t="str">
        <f>IF(入力!I32="","",入力!I32)</f>
        <v/>
      </c>
      <c r="I70" s="13" t="str">
        <f>IF(入力!G30="","",入力!G30)</f>
        <v/>
      </c>
      <c r="J70" s="13" t="str">
        <f>IF(入力!P30="","",入力!P30)</f>
        <v/>
      </c>
      <c r="K70" s="13"/>
      <c r="L70" s="13"/>
      <c r="M70" s="13"/>
      <c r="N70" s="13"/>
      <c r="O70" s="13"/>
      <c r="P70" s="13"/>
      <c r="Q70" s="13"/>
      <c r="R70" s="13"/>
      <c r="S70" s="13"/>
      <c r="T70" s="13"/>
      <c r="U70" s="13"/>
      <c r="V70" s="13"/>
      <c r="W70" s="13"/>
      <c r="X70" s="13"/>
      <c r="Y70" s="13"/>
      <c r="Z70" s="13"/>
      <c r="AA70" s="13"/>
      <c r="AB70" s="13"/>
      <c r="AC70" s="13"/>
      <c r="AD70" s="13"/>
      <c r="AE70" s="13"/>
      <c r="AF70" s="13"/>
      <c r="AG70" s="13"/>
      <c r="AH70" s="13"/>
      <c r="AI70" s="13"/>
      <c r="AJ70" s="13"/>
      <c r="AK70" s="13"/>
      <c r="AL70" s="13"/>
      <c r="AM70" s="13"/>
      <c r="AN70" s="13"/>
      <c r="AO70" s="14"/>
    </row>
    <row r="71" spans="1:41">
      <c r="A71" s="12">
        <f t="shared" si="0"/>
        <v>19</v>
      </c>
      <c r="B71" s="13" t="str">
        <f>IF(入力!B34="","",入力!B34)</f>
        <v/>
      </c>
      <c r="C71" s="13"/>
      <c r="D71" s="13"/>
      <c r="E71" s="13"/>
      <c r="F71" s="13"/>
      <c r="G71" s="13"/>
      <c r="H71" s="13" t="str">
        <f>IF(入力!I34="","",入力!I34)</f>
        <v/>
      </c>
      <c r="I71" s="13" t="str">
        <f>IF(入力!G32="","",入力!G32)</f>
        <v/>
      </c>
      <c r="J71" s="13" t="str">
        <f>IF(入力!P32="","",入力!P32)</f>
        <v/>
      </c>
      <c r="K71" s="13"/>
      <c r="L71" s="13"/>
      <c r="M71" s="13"/>
      <c r="N71" s="13"/>
      <c r="O71" s="13"/>
      <c r="P71" s="13"/>
      <c r="Q71" s="13"/>
      <c r="R71" s="13"/>
      <c r="S71" s="13"/>
      <c r="T71" s="13"/>
      <c r="U71" s="13"/>
      <c r="V71" s="13"/>
      <c r="W71" s="13"/>
      <c r="X71" s="13"/>
      <c r="Y71" s="13"/>
      <c r="Z71" s="13"/>
      <c r="AA71" s="13"/>
      <c r="AB71" s="13"/>
      <c r="AC71" s="13"/>
      <c r="AD71" s="13"/>
      <c r="AE71" s="13"/>
      <c r="AF71" s="13"/>
      <c r="AG71" s="13"/>
      <c r="AH71" s="13"/>
      <c r="AI71" s="13"/>
      <c r="AJ71" s="13"/>
      <c r="AK71" s="13"/>
      <c r="AL71" s="13"/>
      <c r="AM71" s="13"/>
      <c r="AN71" s="13"/>
      <c r="AO71" s="14"/>
    </row>
    <row r="72" spans="1:41">
      <c r="A72" s="12">
        <f t="shared" si="0"/>
        <v>20</v>
      </c>
      <c r="B72" s="13" t="str">
        <f>IF(入力!B36="","",入力!B36)</f>
        <v/>
      </c>
      <c r="C72" s="13"/>
      <c r="D72" s="13"/>
      <c r="E72" s="13"/>
      <c r="F72" s="13"/>
      <c r="G72" s="13"/>
      <c r="H72" s="13" t="str">
        <f>IF(入力!I36="","",入力!I36)</f>
        <v/>
      </c>
      <c r="I72" s="13" t="str">
        <f>IF(入力!G34="","",入力!G34)</f>
        <v/>
      </c>
      <c r="J72" s="13" t="str">
        <f>IF(入力!P34="","",入力!P34)</f>
        <v/>
      </c>
      <c r="K72" s="13"/>
      <c r="L72" s="13"/>
      <c r="M72" s="13"/>
      <c r="N72" s="13"/>
      <c r="O72" s="13"/>
      <c r="P72" s="13"/>
      <c r="Q72" s="13"/>
      <c r="R72" s="13"/>
      <c r="S72" s="13"/>
      <c r="T72" s="13"/>
      <c r="U72" s="13"/>
      <c r="V72" s="13"/>
      <c r="W72" s="13"/>
      <c r="X72" s="13"/>
      <c r="Y72" s="13"/>
      <c r="Z72" s="13"/>
      <c r="AA72" s="13"/>
      <c r="AB72" s="13"/>
      <c r="AC72" s="13"/>
      <c r="AD72" s="13"/>
      <c r="AE72" s="13"/>
      <c r="AF72" s="13"/>
      <c r="AG72" s="13"/>
      <c r="AH72" s="13"/>
      <c r="AI72" s="13"/>
      <c r="AJ72" s="13"/>
      <c r="AK72" s="13"/>
      <c r="AL72" s="13"/>
      <c r="AM72" s="13"/>
      <c r="AN72" s="13"/>
      <c r="AO72" s="14"/>
    </row>
    <row r="73" spans="1:41">
      <c r="A73" s="12">
        <f t="shared" si="0"/>
        <v>21</v>
      </c>
      <c r="B73" s="13" t="str">
        <f>IF(入力!B38="","",入力!B38)</f>
        <v/>
      </c>
      <c r="C73" s="13"/>
      <c r="D73" s="13"/>
      <c r="E73" s="13"/>
      <c r="F73" s="13"/>
      <c r="G73" s="13"/>
      <c r="H73" s="13" t="str">
        <f>IF(入力!I38="","",入力!I38)</f>
        <v/>
      </c>
      <c r="I73" s="13" t="str">
        <f>IF(入力!G36="","",入力!G36)</f>
        <v/>
      </c>
      <c r="J73" s="13" t="str">
        <f>IF(入力!P36="","",入力!P36)</f>
        <v/>
      </c>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4"/>
    </row>
    <row r="74" spans="1:41">
      <c r="A74" s="12">
        <f t="shared" si="0"/>
        <v>22</v>
      </c>
      <c r="B74" s="13" t="str">
        <f>IF(入力!B40="","",入力!B40)</f>
        <v/>
      </c>
      <c r="C74" s="13"/>
      <c r="D74" s="13"/>
      <c r="E74" s="13"/>
      <c r="F74" s="13"/>
      <c r="G74" s="13"/>
      <c r="H74" s="13" t="str">
        <f>IF(入力!I40="","",入力!I40)</f>
        <v/>
      </c>
      <c r="I74" s="13" t="str">
        <f>IF(入力!G38="","",入力!G38)</f>
        <v/>
      </c>
      <c r="J74" s="13" t="str">
        <f>IF(入力!P38="","",入力!P38)</f>
        <v/>
      </c>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4"/>
    </row>
    <row r="75" spans="1:41">
      <c r="A75" s="12">
        <f t="shared" si="0"/>
        <v>23</v>
      </c>
      <c r="B75" s="13" t="str">
        <f>IF(入力!B42="","",入力!B42)</f>
        <v/>
      </c>
      <c r="C75" s="13"/>
      <c r="D75" s="13"/>
      <c r="E75" s="13"/>
      <c r="F75" s="13"/>
      <c r="G75" s="13"/>
      <c r="H75" s="13" t="str">
        <f>IF(入力!I42="","",入力!I42)</f>
        <v/>
      </c>
      <c r="I75" s="13" t="str">
        <f>IF(入力!G40="","",入力!G40)</f>
        <v/>
      </c>
      <c r="J75" s="13" t="str">
        <f>IF(入力!P40="","",入力!P40)</f>
        <v/>
      </c>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4"/>
    </row>
    <row r="76" spans="1:41">
      <c r="A76" s="12">
        <f t="shared" si="0"/>
        <v>24</v>
      </c>
      <c r="B76" s="13" t="str">
        <f>IF(入力!B44="","",入力!B44)</f>
        <v/>
      </c>
      <c r="C76" s="13"/>
      <c r="D76" s="13"/>
      <c r="E76" s="13"/>
      <c r="F76" s="13"/>
      <c r="G76" s="13"/>
      <c r="H76" s="13" t="str">
        <f>IF(入力!I44="","",入力!I44)</f>
        <v/>
      </c>
      <c r="I76" s="13" t="str">
        <f>IF(入力!G42="","",入力!G42)</f>
        <v/>
      </c>
      <c r="J76" s="13" t="str">
        <f>IF(入力!P42="","",入力!P42)</f>
        <v/>
      </c>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4"/>
    </row>
    <row r="77" spans="1:41">
      <c r="A77" s="12">
        <f t="shared" si="0"/>
        <v>25</v>
      </c>
      <c r="B77" s="13" t="str">
        <f>IF(入力!B46="","",入力!B46)</f>
        <v/>
      </c>
      <c r="C77" s="13"/>
      <c r="D77" s="13"/>
      <c r="E77" s="13"/>
      <c r="F77" s="13"/>
      <c r="G77" s="13"/>
      <c r="H77" s="13" t="str">
        <f>IF(入力!I46="","",入力!I46)</f>
        <v/>
      </c>
      <c r="I77" s="13" t="str">
        <f>IF(入力!G44="","",入力!G44)</f>
        <v/>
      </c>
      <c r="J77" s="13" t="str">
        <f>IF(入力!P44="","",入力!P44)</f>
        <v/>
      </c>
      <c r="K77" s="13"/>
      <c r="L77" s="13"/>
      <c r="M77" s="13"/>
      <c r="N77" s="13"/>
      <c r="O77" s="13"/>
      <c r="P77" s="13"/>
      <c r="Q77" s="13"/>
      <c r="R77" s="13"/>
      <c r="S77" s="13"/>
      <c r="T77" s="13"/>
      <c r="U77" s="13"/>
      <c r="V77" s="13"/>
      <c r="W77" s="13"/>
      <c r="X77" s="13"/>
      <c r="Y77" s="13"/>
      <c r="Z77" s="13"/>
      <c r="AA77" s="13"/>
      <c r="AB77" s="13"/>
      <c r="AC77" s="13"/>
      <c r="AD77" s="13"/>
      <c r="AE77" s="13"/>
      <c r="AF77" s="13"/>
      <c r="AG77" s="13"/>
      <c r="AH77" s="13"/>
      <c r="AI77" s="13"/>
      <c r="AJ77" s="13"/>
      <c r="AK77" s="13"/>
      <c r="AL77" s="13"/>
      <c r="AM77" s="13"/>
      <c r="AN77" s="13"/>
      <c r="AO77" s="14"/>
    </row>
    <row r="78" spans="1:41">
      <c r="A78" s="12">
        <f t="shared" si="0"/>
        <v>26</v>
      </c>
      <c r="B78" s="13" t="str">
        <f>IF(入力!B48="","",入力!B48)</f>
        <v/>
      </c>
      <c r="C78" s="13"/>
      <c r="D78" s="13"/>
      <c r="E78" s="13"/>
      <c r="F78" s="13"/>
      <c r="G78" s="13"/>
      <c r="H78" s="13" t="str">
        <f>IF(入力!I48="","",入力!I48)</f>
        <v/>
      </c>
      <c r="I78" s="13" t="str">
        <f>IF(入力!G46="","",入力!G46)</f>
        <v/>
      </c>
      <c r="J78" s="13" t="str">
        <f>IF(入力!P46="","",入力!P46)</f>
        <v/>
      </c>
      <c r="K78" s="13"/>
      <c r="L78" s="13"/>
      <c r="M78" s="13"/>
      <c r="N78" s="13"/>
      <c r="O78" s="13"/>
      <c r="P78" s="13"/>
      <c r="Q78" s="13"/>
      <c r="R78" s="13"/>
      <c r="S78" s="13"/>
      <c r="T78" s="13"/>
      <c r="U78" s="13"/>
      <c r="V78" s="13"/>
      <c r="W78" s="13"/>
      <c r="X78" s="13"/>
      <c r="Y78" s="13"/>
      <c r="Z78" s="13"/>
      <c r="AA78" s="13"/>
      <c r="AB78" s="13"/>
      <c r="AC78" s="13"/>
      <c r="AD78" s="13"/>
      <c r="AE78" s="13"/>
      <c r="AF78" s="13"/>
      <c r="AG78" s="13"/>
      <c r="AH78" s="13"/>
      <c r="AI78" s="13"/>
      <c r="AJ78" s="13"/>
      <c r="AK78" s="13"/>
      <c r="AL78" s="13"/>
      <c r="AM78" s="13"/>
      <c r="AN78" s="13"/>
      <c r="AO78" s="14"/>
    </row>
    <row r="79" spans="1:41">
      <c r="A79" s="12">
        <f t="shared" si="0"/>
        <v>27</v>
      </c>
      <c r="B79" s="13" t="str">
        <f>IF(入力!B50="","",入力!B50)</f>
        <v/>
      </c>
      <c r="C79" s="13"/>
      <c r="D79" s="13"/>
      <c r="E79" s="13"/>
      <c r="F79" s="13"/>
      <c r="G79" s="13"/>
      <c r="H79" s="13" t="str">
        <f>IF(入力!I50="","",入力!I50)</f>
        <v/>
      </c>
      <c r="I79" s="13" t="str">
        <f>IF(入力!G48="","",入力!G48)</f>
        <v/>
      </c>
      <c r="J79" s="13" t="str">
        <f>IF(入力!P48="","",入力!P48)</f>
        <v/>
      </c>
      <c r="K79" s="13"/>
      <c r="L79" s="13"/>
      <c r="M79" s="13"/>
      <c r="N79" s="13"/>
      <c r="O79" s="13"/>
      <c r="P79" s="13"/>
      <c r="Q79" s="13"/>
      <c r="R79" s="13"/>
      <c r="S79" s="13"/>
      <c r="T79" s="13"/>
      <c r="U79" s="13"/>
      <c r="V79" s="13"/>
      <c r="W79" s="13"/>
      <c r="X79" s="13"/>
      <c r="Y79" s="13"/>
      <c r="Z79" s="13"/>
      <c r="AA79" s="13"/>
      <c r="AB79" s="13"/>
      <c r="AC79" s="13"/>
      <c r="AD79" s="13"/>
      <c r="AE79" s="13"/>
      <c r="AF79" s="13"/>
      <c r="AG79" s="13"/>
      <c r="AH79" s="13"/>
      <c r="AI79" s="13"/>
      <c r="AJ79" s="13"/>
      <c r="AK79" s="13"/>
      <c r="AL79" s="13"/>
      <c r="AM79" s="13"/>
      <c r="AN79" s="13"/>
      <c r="AO79" s="14"/>
    </row>
    <row r="80" spans="1:41">
      <c r="A80" s="12">
        <f t="shared" si="0"/>
        <v>28</v>
      </c>
      <c r="B80" s="13" t="str">
        <f>IF(入力!B52="","",入力!B52)</f>
        <v/>
      </c>
      <c r="C80" s="13"/>
      <c r="D80" s="13"/>
      <c r="E80" s="13"/>
      <c r="F80" s="13"/>
      <c r="G80" s="13"/>
      <c r="H80" s="13" t="str">
        <f>IF(入力!I52="","",入力!I52)</f>
        <v/>
      </c>
      <c r="I80" s="13" t="str">
        <f>IF(入力!G50="","",入力!G50)</f>
        <v/>
      </c>
      <c r="J80" s="13" t="str">
        <f>IF(入力!P50="","",入力!P50)</f>
        <v/>
      </c>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c r="AL80" s="13"/>
      <c r="AM80" s="13"/>
      <c r="AN80" s="13"/>
      <c r="AO80" s="14"/>
    </row>
    <row r="81" spans="1:41">
      <c r="A81" s="12">
        <f t="shared" si="0"/>
        <v>29</v>
      </c>
      <c r="B81" s="13"/>
      <c r="C81" s="13"/>
      <c r="D81" s="13"/>
      <c r="E81" s="13"/>
      <c r="F81" s="13"/>
      <c r="G81" s="13"/>
      <c r="H81" s="13"/>
      <c r="I81" s="13"/>
      <c r="J81" s="13"/>
      <c r="K81" s="13"/>
      <c r="L81" s="13"/>
      <c r="M81" s="13"/>
      <c r="N81" s="13"/>
      <c r="O81" s="13"/>
      <c r="P81" s="13"/>
      <c r="Q81" s="13"/>
      <c r="R81" s="13"/>
      <c r="S81" s="13"/>
      <c r="T81" s="13"/>
      <c r="U81" s="13"/>
      <c r="V81" s="13"/>
      <c r="W81" s="13"/>
      <c r="X81" s="13"/>
      <c r="Y81" s="13"/>
      <c r="Z81" s="13"/>
      <c r="AA81" s="13"/>
      <c r="AB81" s="13"/>
      <c r="AC81" s="13"/>
      <c r="AD81" s="13"/>
      <c r="AE81" s="13"/>
      <c r="AF81" s="13"/>
      <c r="AG81" s="13"/>
      <c r="AH81" s="13"/>
      <c r="AI81" s="13"/>
      <c r="AJ81" s="13"/>
      <c r="AK81" s="13"/>
      <c r="AL81" s="13"/>
      <c r="AM81" s="13"/>
      <c r="AN81" s="13"/>
      <c r="AO81" s="14"/>
    </row>
    <row r="82" spans="1:41">
      <c r="A82" s="12">
        <f t="shared" si="0"/>
        <v>30</v>
      </c>
      <c r="B82" s="13"/>
      <c r="C82" s="13"/>
      <c r="D82" s="13"/>
      <c r="E82" s="13"/>
      <c r="F82" s="13"/>
      <c r="G82" s="13"/>
      <c r="H82" s="13"/>
      <c r="I82" s="13"/>
      <c r="J82" s="13"/>
      <c r="K82" s="13"/>
      <c r="L82" s="13"/>
      <c r="M82" s="13"/>
      <c r="N82" s="13"/>
      <c r="O82" s="13"/>
      <c r="P82" s="13"/>
      <c r="Q82" s="13"/>
      <c r="R82" s="13"/>
      <c r="S82" s="13"/>
      <c r="T82" s="13"/>
      <c r="U82" s="13"/>
      <c r="V82" s="13"/>
      <c r="W82" s="13"/>
      <c r="X82" s="13"/>
      <c r="Y82" s="13"/>
      <c r="Z82" s="13"/>
      <c r="AA82" s="13"/>
      <c r="AB82" s="13"/>
      <c r="AC82" s="13"/>
      <c r="AD82" s="13"/>
      <c r="AE82" s="13"/>
      <c r="AF82" s="13"/>
      <c r="AG82" s="13"/>
      <c r="AH82" s="13"/>
      <c r="AI82" s="13"/>
      <c r="AJ82" s="13"/>
      <c r="AK82" s="13"/>
      <c r="AL82" s="13"/>
      <c r="AM82" s="13"/>
      <c r="AN82" s="13"/>
      <c r="AO82" s="14"/>
    </row>
    <row r="83" spans="1:41">
      <c r="A83" s="12">
        <f t="shared" si="0"/>
        <v>31</v>
      </c>
      <c r="B83" s="13"/>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4"/>
    </row>
    <row r="84" spans="1:41">
      <c r="A84" s="12">
        <f t="shared" si="0"/>
        <v>32</v>
      </c>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4"/>
    </row>
    <row r="85" spans="1:41">
      <c r="A85" s="12">
        <f t="shared" si="0"/>
        <v>33</v>
      </c>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4"/>
    </row>
    <row r="86" spans="1:41">
      <c r="A86" s="12">
        <f t="shared" si="0"/>
        <v>34</v>
      </c>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4"/>
    </row>
    <row r="87" spans="1:41">
      <c r="A87" s="12">
        <f t="shared" si="0"/>
        <v>35</v>
      </c>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4"/>
    </row>
    <row r="88" spans="1:41">
      <c r="A88" s="12">
        <f t="shared" si="0"/>
        <v>36</v>
      </c>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4"/>
    </row>
    <row r="89" spans="1:41">
      <c r="A89" s="12">
        <f t="shared" si="0"/>
        <v>37</v>
      </c>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4"/>
    </row>
    <row r="90" spans="1:41">
      <c r="A90" s="12">
        <f t="shared" si="0"/>
        <v>38</v>
      </c>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4"/>
    </row>
    <row r="91" spans="1:41">
      <c r="A91" s="12">
        <f t="shared" si="0"/>
        <v>39</v>
      </c>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4"/>
    </row>
    <row r="92" spans="1:41">
      <c r="A92" s="12">
        <f t="shared" si="0"/>
        <v>40</v>
      </c>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4"/>
    </row>
    <row r="93" spans="1:41">
      <c r="A93" s="12">
        <f t="shared" si="0"/>
        <v>41</v>
      </c>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4"/>
    </row>
    <row r="94" spans="1:41">
      <c r="A94" s="12">
        <f t="shared" si="0"/>
        <v>42</v>
      </c>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4"/>
    </row>
    <row r="95" spans="1:41">
      <c r="A95" s="12">
        <f t="shared" si="0"/>
        <v>43</v>
      </c>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4"/>
    </row>
    <row r="96" spans="1:41">
      <c r="A96" s="12">
        <f t="shared" si="0"/>
        <v>44</v>
      </c>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4"/>
    </row>
    <row r="97" spans="1:41">
      <c r="A97" s="12">
        <f t="shared" si="0"/>
        <v>45</v>
      </c>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4"/>
    </row>
    <row r="98" spans="1:41">
      <c r="A98" s="12">
        <f t="shared" si="0"/>
        <v>46</v>
      </c>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4"/>
    </row>
    <row r="99" spans="1:41">
      <c r="A99" s="12">
        <f t="shared" si="0"/>
        <v>47</v>
      </c>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4"/>
    </row>
    <row r="100" spans="1:41">
      <c r="A100" s="12">
        <f t="shared" si="0"/>
        <v>48</v>
      </c>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4"/>
    </row>
    <row r="101" spans="1:41">
      <c r="A101" s="12">
        <f t="shared" si="0"/>
        <v>49</v>
      </c>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4"/>
    </row>
    <row r="102" spans="1:41">
      <c r="A102" s="12">
        <f t="shared" si="0"/>
        <v>50</v>
      </c>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4"/>
    </row>
    <row r="103" spans="1:41">
      <c r="A103" s="12">
        <f t="shared" si="0"/>
        <v>51</v>
      </c>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4"/>
    </row>
    <row r="104" spans="1:41">
      <c r="A104" s="12">
        <f t="shared" si="0"/>
        <v>52</v>
      </c>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4"/>
    </row>
    <row r="105" spans="1:41">
      <c r="A105" s="12">
        <f t="shared" si="0"/>
        <v>53</v>
      </c>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4"/>
    </row>
    <row r="106" spans="1:41">
      <c r="A106" s="12">
        <f t="shared" si="0"/>
        <v>54</v>
      </c>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4"/>
    </row>
    <row r="107" spans="1:41">
      <c r="A107" s="12">
        <f t="shared" si="0"/>
        <v>55</v>
      </c>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4"/>
    </row>
    <row r="108" spans="1:41">
      <c r="A108" s="12">
        <f t="shared" si="0"/>
        <v>56</v>
      </c>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4"/>
    </row>
    <row r="109" spans="1:41">
      <c r="A109" s="12">
        <f t="shared" si="0"/>
        <v>57</v>
      </c>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4"/>
    </row>
    <row r="110" spans="1:41">
      <c r="A110" s="12">
        <f t="shared" si="0"/>
        <v>58</v>
      </c>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4"/>
    </row>
    <row r="111" spans="1:41">
      <c r="A111" s="12">
        <f t="shared" si="0"/>
        <v>59</v>
      </c>
      <c r="B111" s="13"/>
      <c r="C111" s="13"/>
      <c r="D111" s="13"/>
      <c r="E111" s="13"/>
      <c r="F111" s="13"/>
      <c r="G111" s="13"/>
      <c r="H111" s="13"/>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4"/>
    </row>
    <row r="112" spans="1:41">
      <c r="A112" s="12">
        <f t="shared" si="0"/>
        <v>60</v>
      </c>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4"/>
    </row>
    <row r="113" spans="1:41">
      <c r="A113" s="12">
        <f t="shared" si="0"/>
        <v>61</v>
      </c>
      <c r="B113" s="13"/>
      <c r="C113" s="13"/>
      <c r="D113" s="13"/>
      <c r="E113" s="13"/>
      <c r="F113" s="13"/>
      <c r="G113" s="13"/>
      <c r="H113" s="13"/>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4"/>
    </row>
    <row r="114" spans="1:41">
      <c r="A114" s="12">
        <f t="shared" si="0"/>
        <v>62</v>
      </c>
      <c r="B114" s="13"/>
      <c r="C114" s="13"/>
      <c r="D114" s="13"/>
      <c r="E114" s="13"/>
      <c r="F114" s="13"/>
      <c r="G114" s="13"/>
      <c r="H114" s="13"/>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4"/>
    </row>
    <row r="115" spans="1:41">
      <c r="A115" s="12">
        <f t="shared" si="0"/>
        <v>63</v>
      </c>
      <c r="B115" s="13"/>
      <c r="C115" s="13"/>
      <c r="D115" s="13"/>
      <c r="E115" s="13"/>
      <c r="F115" s="13"/>
      <c r="G115" s="13"/>
      <c r="H115" s="13"/>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4"/>
    </row>
    <row r="116" spans="1:41">
      <c r="A116" s="12">
        <f t="shared" si="0"/>
        <v>64</v>
      </c>
      <c r="B116" s="13"/>
      <c r="C116" s="13"/>
      <c r="D116" s="13"/>
      <c r="E116" s="13"/>
      <c r="F116" s="13"/>
      <c r="G116" s="13"/>
      <c r="H116" s="13"/>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4"/>
    </row>
    <row r="117" spans="1:41">
      <c r="A117" s="12">
        <f t="shared" si="0"/>
        <v>65</v>
      </c>
      <c r="B117" s="13"/>
      <c r="C117" s="13"/>
      <c r="D117" s="13"/>
      <c r="E117" s="13"/>
      <c r="F117" s="13"/>
      <c r="G117" s="13"/>
      <c r="H117" s="13"/>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4"/>
    </row>
    <row r="118" spans="1:41">
      <c r="A118" s="12">
        <f t="shared" si="0"/>
        <v>66</v>
      </c>
      <c r="B118" s="13"/>
      <c r="C118" s="13"/>
      <c r="D118" s="13"/>
      <c r="E118" s="13"/>
      <c r="F118" s="13"/>
      <c r="G118" s="13"/>
      <c r="H118" s="13"/>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4"/>
    </row>
    <row r="119" spans="1:41">
      <c r="A119" s="12">
        <f t="shared" ref="A119:A182" si="1">A118+1</f>
        <v>67</v>
      </c>
      <c r="B119" s="13"/>
      <c r="C119" s="13"/>
      <c r="D119" s="13"/>
      <c r="E119" s="13"/>
      <c r="F119" s="13"/>
      <c r="G119" s="13"/>
      <c r="H119" s="13"/>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4"/>
    </row>
    <row r="120" spans="1:41">
      <c r="A120" s="12">
        <f t="shared" si="1"/>
        <v>68</v>
      </c>
      <c r="B120" s="13"/>
      <c r="C120" s="13"/>
      <c r="D120" s="13"/>
      <c r="E120" s="13"/>
      <c r="F120" s="13"/>
      <c r="G120" s="13"/>
      <c r="H120" s="13"/>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4"/>
    </row>
    <row r="121" spans="1:41">
      <c r="A121" s="12">
        <f t="shared" si="1"/>
        <v>69</v>
      </c>
      <c r="B121" s="13"/>
      <c r="C121" s="13"/>
      <c r="D121" s="13"/>
      <c r="E121" s="13"/>
      <c r="F121" s="13"/>
      <c r="G121" s="13"/>
      <c r="H121" s="13"/>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4"/>
    </row>
    <row r="122" spans="1:41">
      <c r="A122" s="12">
        <f t="shared" si="1"/>
        <v>70</v>
      </c>
      <c r="B122" s="13"/>
      <c r="C122" s="13"/>
      <c r="D122" s="13"/>
      <c r="E122" s="13"/>
      <c r="F122" s="13"/>
      <c r="G122" s="13"/>
      <c r="H122" s="13"/>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4"/>
    </row>
    <row r="123" spans="1:41">
      <c r="A123" s="12">
        <f t="shared" si="1"/>
        <v>71</v>
      </c>
      <c r="B123" s="13"/>
      <c r="C123" s="13"/>
      <c r="D123" s="13"/>
      <c r="E123" s="13"/>
      <c r="F123" s="13"/>
      <c r="G123" s="13"/>
      <c r="H123" s="13"/>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4"/>
    </row>
    <row r="124" spans="1:41">
      <c r="A124" s="12">
        <f t="shared" si="1"/>
        <v>72</v>
      </c>
      <c r="B124" s="13"/>
      <c r="C124" s="13"/>
      <c r="D124" s="13"/>
      <c r="E124" s="13"/>
      <c r="F124" s="13"/>
      <c r="G124" s="13"/>
      <c r="H124" s="13"/>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4"/>
    </row>
    <row r="125" spans="1:41">
      <c r="A125" s="12">
        <f t="shared" si="1"/>
        <v>73</v>
      </c>
      <c r="B125" s="13"/>
      <c r="C125" s="13"/>
      <c r="D125" s="13"/>
      <c r="E125" s="13"/>
      <c r="F125" s="13"/>
      <c r="G125" s="13"/>
      <c r="H125" s="13"/>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4"/>
    </row>
    <row r="126" spans="1:41">
      <c r="A126" s="12">
        <f t="shared" si="1"/>
        <v>74</v>
      </c>
      <c r="B126" s="13"/>
      <c r="C126" s="13"/>
      <c r="D126" s="13"/>
      <c r="E126" s="13"/>
      <c r="F126" s="13"/>
      <c r="G126" s="13"/>
      <c r="H126" s="13"/>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4"/>
    </row>
    <row r="127" spans="1:41">
      <c r="A127" s="12">
        <f t="shared" si="1"/>
        <v>75</v>
      </c>
      <c r="B127" s="13"/>
      <c r="C127" s="13"/>
      <c r="D127" s="13"/>
      <c r="E127" s="13"/>
      <c r="F127" s="13"/>
      <c r="G127" s="13"/>
      <c r="H127" s="13"/>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4"/>
    </row>
    <row r="128" spans="1:41">
      <c r="A128" s="12">
        <f t="shared" si="1"/>
        <v>76</v>
      </c>
      <c r="B128" s="13"/>
      <c r="C128" s="13"/>
      <c r="D128" s="13"/>
      <c r="E128" s="13"/>
      <c r="F128" s="13"/>
      <c r="G128" s="13"/>
      <c r="H128" s="13"/>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4"/>
    </row>
    <row r="129" spans="1:41">
      <c r="A129" s="12">
        <f t="shared" si="1"/>
        <v>77</v>
      </c>
      <c r="B129" s="13"/>
      <c r="C129" s="13"/>
      <c r="D129" s="13"/>
      <c r="E129" s="13"/>
      <c r="F129" s="13"/>
      <c r="G129" s="13"/>
      <c r="H129" s="13"/>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4"/>
    </row>
    <row r="130" spans="1:41">
      <c r="A130" s="12">
        <f t="shared" si="1"/>
        <v>78</v>
      </c>
      <c r="B130" s="13"/>
      <c r="C130" s="13"/>
      <c r="D130" s="13"/>
      <c r="E130" s="13"/>
      <c r="F130" s="13"/>
      <c r="G130" s="13"/>
      <c r="H130" s="13"/>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4"/>
    </row>
    <row r="131" spans="1:41">
      <c r="A131" s="12">
        <f t="shared" si="1"/>
        <v>79</v>
      </c>
      <c r="B131" s="13"/>
      <c r="C131" s="13"/>
      <c r="D131" s="13"/>
      <c r="E131" s="13"/>
      <c r="F131" s="13"/>
      <c r="G131" s="13"/>
      <c r="H131" s="13"/>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4"/>
    </row>
    <row r="132" spans="1:41">
      <c r="A132" s="12">
        <f t="shared" si="1"/>
        <v>80</v>
      </c>
      <c r="B132" s="13"/>
      <c r="C132" s="13"/>
      <c r="D132" s="13"/>
      <c r="E132" s="13"/>
      <c r="F132" s="13"/>
      <c r="G132" s="13"/>
      <c r="H132" s="13"/>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4"/>
    </row>
    <row r="133" spans="1:41">
      <c r="A133" s="12">
        <f t="shared" si="1"/>
        <v>81</v>
      </c>
      <c r="B133" s="13"/>
      <c r="C133" s="13"/>
      <c r="D133" s="13"/>
      <c r="E133" s="13"/>
      <c r="F133" s="13"/>
      <c r="G133" s="13"/>
      <c r="H133" s="13"/>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4"/>
    </row>
    <row r="134" spans="1:41">
      <c r="A134" s="12">
        <f t="shared" si="1"/>
        <v>82</v>
      </c>
      <c r="B134" s="13"/>
      <c r="C134" s="13"/>
      <c r="D134" s="13"/>
      <c r="E134" s="13"/>
      <c r="F134" s="13"/>
      <c r="G134" s="13"/>
      <c r="H134" s="13"/>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4"/>
    </row>
    <row r="135" spans="1:41">
      <c r="A135" s="12">
        <f t="shared" si="1"/>
        <v>83</v>
      </c>
      <c r="B135" s="13"/>
      <c r="C135" s="13"/>
      <c r="D135" s="13"/>
      <c r="E135" s="13"/>
      <c r="F135" s="13"/>
      <c r="G135" s="13"/>
      <c r="H135" s="13"/>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4"/>
    </row>
    <row r="136" spans="1:41">
      <c r="A136" s="12">
        <f t="shared" si="1"/>
        <v>84</v>
      </c>
      <c r="B136" s="13"/>
      <c r="C136" s="13"/>
      <c r="D136" s="13"/>
      <c r="E136" s="13"/>
      <c r="F136" s="13"/>
      <c r="G136" s="13"/>
      <c r="H136" s="13"/>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4"/>
    </row>
    <row r="137" spans="1:41">
      <c r="A137" s="12">
        <f t="shared" si="1"/>
        <v>85</v>
      </c>
      <c r="B137" s="13"/>
      <c r="C137" s="13"/>
      <c r="D137" s="13"/>
      <c r="E137" s="13"/>
      <c r="F137" s="13"/>
      <c r="G137" s="13"/>
      <c r="H137" s="13"/>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4"/>
    </row>
    <row r="138" spans="1:41">
      <c r="A138" s="12">
        <f t="shared" si="1"/>
        <v>86</v>
      </c>
      <c r="B138" s="13"/>
      <c r="C138" s="13"/>
      <c r="D138" s="13"/>
      <c r="E138" s="13"/>
      <c r="F138" s="13"/>
      <c r="G138" s="13"/>
      <c r="H138" s="13"/>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4"/>
    </row>
    <row r="139" spans="1:41">
      <c r="A139" s="12">
        <f t="shared" si="1"/>
        <v>87</v>
      </c>
      <c r="B139" s="13"/>
      <c r="C139" s="13"/>
      <c r="D139" s="13"/>
      <c r="E139" s="13"/>
      <c r="F139" s="13"/>
      <c r="G139" s="13"/>
      <c r="H139" s="13"/>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4"/>
    </row>
    <row r="140" spans="1:41">
      <c r="A140" s="12">
        <f t="shared" si="1"/>
        <v>88</v>
      </c>
      <c r="B140" s="13"/>
      <c r="C140" s="13"/>
      <c r="D140" s="13"/>
      <c r="E140" s="13"/>
      <c r="F140" s="13"/>
      <c r="G140" s="13"/>
      <c r="H140" s="13"/>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4"/>
    </row>
    <row r="141" spans="1:41">
      <c r="A141" s="12">
        <f t="shared" si="1"/>
        <v>89</v>
      </c>
      <c r="B141" s="13"/>
      <c r="C141" s="13"/>
      <c r="D141" s="13"/>
      <c r="E141" s="13"/>
      <c r="F141" s="13"/>
      <c r="G141" s="13"/>
      <c r="H141" s="13"/>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4"/>
    </row>
    <row r="142" spans="1:41">
      <c r="A142" s="12">
        <f t="shared" si="1"/>
        <v>90</v>
      </c>
      <c r="B142" s="13"/>
      <c r="C142" s="13"/>
      <c r="D142" s="13"/>
      <c r="E142" s="13"/>
      <c r="F142" s="13"/>
      <c r="G142" s="13"/>
      <c r="H142" s="13"/>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4"/>
    </row>
    <row r="143" spans="1:41">
      <c r="A143" s="12">
        <f t="shared" si="1"/>
        <v>91</v>
      </c>
      <c r="B143" s="13"/>
      <c r="C143" s="13"/>
      <c r="D143" s="13"/>
      <c r="E143" s="13"/>
      <c r="F143" s="13"/>
      <c r="G143" s="13"/>
      <c r="H143" s="13"/>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4"/>
    </row>
    <row r="144" spans="1:41">
      <c r="A144" s="12">
        <f t="shared" si="1"/>
        <v>92</v>
      </c>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4"/>
    </row>
    <row r="145" spans="1:41">
      <c r="A145" s="12">
        <f t="shared" si="1"/>
        <v>93</v>
      </c>
      <c r="B145" s="13"/>
      <c r="C145" s="13"/>
      <c r="D145" s="13"/>
      <c r="E145" s="13"/>
      <c r="F145" s="13"/>
      <c r="G145" s="13"/>
      <c r="H145" s="13"/>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4"/>
    </row>
    <row r="146" spans="1:41">
      <c r="A146" s="12">
        <f t="shared" si="1"/>
        <v>94</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4"/>
    </row>
    <row r="147" spans="1:41">
      <c r="A147" s="12">
        <f t="shared" si="1"/>
        <v>95</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4"/>
    </row>
    <row r="148" spans="1:41">
      <c r="A148" s="12">
        <f t="shared" si="1"/>
        <v>96</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4"/>
    </row>
    <row r="149" spans="1:41">
      <c r="A149" s="12">
        <f t="shared" si="1"/>
        <v>97</v>
      </c>
      <c r="B149" s="13"/>
      <c r="C149" s="13"/>
      <c r="D149" s="13"/>
      <c r="E149" s="13"/>
      <c r="F149" s="13"/>
      <c r="G149" s="13"/>
      <c r="H149" s="13"/>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4"/>
    </row>
    <row r="150" spans="1:41">
      <c r="A150" s="12">
        <f t="shared" si="1"/>
        <v>98</v>
      </c>
      <c r="B150" s="13"/>
      <c r="C150" s="13"/>
      <c r="D150" s="13"/>
      <c r="E150" s="13"/>
      <c r="F150" s="13"/>
      <c r="G150" s="13"/>
      <c r="H150" s="13"/>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4"/>
    </row>
    <row r="151" spans="1:41">
      <c r="A151" s="12">
        <f t="shared" si="1"/>
        <v>99</v>
      </c>
      <c r="B151" s="13"/>
      <c r="C151" s="13"/>
      <c r="D151" s="13"/>
      <c r="E151" s="13"/>
      <c r="F151" s="13"/>
      <c r="G151" s="13"/>
      <c r="H151" s="13"/>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4"/>
    </row>
    <row r="152" spans="1:41">
      <c r="A152" s="12">
        <f t="shared" si="1"/>
        <v>100</v>
      </c>
      <c r="B152" s="13"/>
      <c r="C152" s="13"/>
      <c r="D152" s="13"/>
      <c r="E152" s="13"/>
      <c r="F152" s="13"/>
      <c r="G152" s="13"/>
      <c r="H152" s="13"/>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4"/>
    </row>
    <row r="153" spans="1:41">
      <c r="A153" s="12">
        <f t="shared" si="1"/>
        <v>101</v>
      </c>
      <c r="B153" s="13"/>
      <c r="C153" s="13"/>
      <c r="D153" s="13"/>
      <c r="E153" s="13"/>
      <c r="F153" s="13"/>
      <c r="G153" s="13"/>
      <c r="H153" s="13"/>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4"/>
    </row>
    <row r="154" spans="1:41">
      <c r="A154" s="12">
        <f t="shared" si="1"/>
        <v>102</v>
      </c>
      <c r="B154" s="13"/>
      <c r="C154" s="13"/>
      <c r="D154" s="13"/>
      <c r="E154" s="13"/>
      <c r="F154" s="13"/>
      <c r="G154" s="13"/>
      <c r="H154" s="13"/>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4"/>
    </row>
    <row r="155" spans="1:41">
      <c r="A155" s="12">
        <f t="shared" si="1"/>
        <v>103</v>
      </c>
      <c r="B155" s="13"/>
      <c r="C155" s="13"/>
      <c r="D155" s="13"/>
      <c r="E155" s="13"/>
      <c r="F155" s="13"/>
      <c r="G155" s="13"/>
      <c r="H155" s="13"/>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4"/>
    </row>
    <row r="156" spans="1:41">
      <c r="A156" s="12">
        <f t="shared" si="1"/>
        <v>104</v>
      </c>
      <c r="B156" s="13"/>
      <c r="C156" s="13"/>
      <c r="D156" s="13"/>
      <c r="E156" s="13"/>
      <c r="F156" s="13"/>
      <c r="G156" s="13"/>
      <c r="H156" s="13"/>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4"/>
    </row>
    <row r="157" spans="1:41">
      <c r="A157" s="12">
        <f t="shared" si="1"/>
        <v>105</v>
      </c>
      <c r="B157" s="13"/>
      <c r="C157" s="13"/>
      <c r="D157" s="13"/>
      <c r="E157" s="13"/>
      <c r="F157" s="13"/>
      <c r="G157" s="13"/>
      <c r="H157" s="13"/>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4"/>
    </row>
    <row r="158" spans="1:41">
      <c r="A158" s="12">
        <f t="shared" si="1"/>
        <v>106</v>
      </c>
      <c r="B158" s="13"/>
      <c r="C158" s="13"/>
      <c r="D158" s="13"/>
      <c r="E158" s="13"/>
      <c r="F158" s="13"/>
      <c r="G158" s="13"/>
      <c r="H158" s="13"/>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4"/>
    </row>
    <row r="159" spans="1:41">
      <c r="A159" s="12">
        <f t="shared" si="1"/>
        <v>107</v>
      </c>
      <c r="B159" s="13"/>
      <c r="C159" s="13"/>
      <c r="D159" s="13"/>
      <c r="E159" s="13"/>
      <c r="F159" s="13"/>
      <c r="G159" s="13"/>
      <c r="H159" s="13"/>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4"/>
    </row>
    <row r="160" spans="1:41">
      <c r="A160" s="12">
        <f t="shared" si="1"/>
        <v>108</v>
      </c>
      <c r="B160" s="13"/>
      <c r="C160" s="13"/>
      <c r="D160" s="13"/>
      <c r="E160" s="13"/>
      <c r="F160" s="13"/>
      <c r="G160" s="13"/>
      <c r="H160" s="13"/>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4"/>
    </row>
    <row r="161" spans="1:41">
      <c r="A161" s="12">
        <f t="shared" si="1"/>
        <v>109</v>
      </c>
      <c r="B161" s="13"/>
      <c r="C161" s="13"/>
      <c r="D161" s="13"/>
      <c r="E161" s="13"/>
      <c r="F161" s="13"/>
      <c r="G161" s="13"/>
      <c r="H161" s="13"/>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4"/>
    </row>
    <row r="162" spans="1:41">
      <c r="A162" s="12">
        <f t="shared" si="1"/>
        <v>110</v>
      </c>
      <c r="B162" s="13"/>
      <c r="C162" s="13"/>
      <c r="D162" s="13"/>
      <c r="E162" s="13"/>
      <c r="F162" s="13"/>
      <c r="G162" s="13"/>
      <c r="H162" s="13"/>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4"/>
    </row>
    <row r="163" spans="1:41">
      <c r="A163" s="12">
        <f t="shared" si="1"/>
        <v>111</v>
      </c>
      <c r="B163" s="13"/>
      <c r="C163" s="13"/>
      <c r="D163" s="13"/>
      <c r="E163" s="13"/>
      <c r="F163" s="13"/>
      <c r="G163" s="13"/>
      <c r="H163" s="13"/>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4"/>
    </row>
    <row r="164" spans="1:41">
      <c r="A164" s="12">
        <f t="shared" si="1"/>
        <v>112</v>
      </c>
      <c r="B164" s="13"/>
      <c r="C164" s="13"/>
      <c r="D164" s="13"/>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4"/>
    </row>
    <row r="165" spans="1:41">
      <c r="A165" s="12">
        <f t="shared" si="1"/>
        <v>113</v>
      </c>
      <c r="B165" s="13"/>
      <c r="C165" s="13"/>
      <c r="D165" s="13"/>
      <c r="E165" s="13"/>
      <c r="F165" s="13"/>
      <c r="G165" s="13"/>
      <c r="H165" s="13"/>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4"/>
    </row>
    <row r="166" spans="1:41">
      <c r="A166" s="12">
        <f t="shared" si="1"/>
        <v>114</v>
      </c>
      <c r="B166" s="13"/>
      <c r="C166" s="13"/>
      <c r="D166" s="13"/>
      <c r="E166" s="13"/>
      <c r="F166" s="13"/>
      <c r="G166" s="13"/>
      <c r="H166" s="13"/>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4"/>
    </row>
    <row r="167" spans="1:41">
      <c r="A167" s="12">
        <f t="shared" si="1"/>
        <v>115</v>
      </c>
      <c r="B167" s="13"/>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4"/>
    </row>
    <row r="168" spans="1:41">
      <c r="A168" s="12">
        <f t="shared" si="1"/>
        <v>116</v>
      </c>
      <c r="B168" s="13"/>
      <c r="C168" s="13"/>
      <c r="D168" s="13"/>
      <c r="E168" s="13"/>
      <c r="F168" s="13"/>
      <c r="G168" s="13"/>
      <c r="H168" s="13"/>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4"/>
    </row>
    <row r="169" spans="1:41">
      <c r="A169" s="12">
        <f t="shared" si="1"/>
        <v>117</v>
      </c>
      <c r="B169" s="13"/>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4"/>
    </row>
    <row r="170" spans="1:41">
      <c r="A170" s="12">
        <f t="shared" si="1"/>
        <v>118</v>
      </c>
      <c r="B170" s="13"/>
      <c r="C170" s="13"/>
      <c r="D170" s="13"/>
      <c r="E170" s="13"/>
      <c r="F170" s="13"/>
      <c r="G170" s="13"/>
      <c r="H170" s="13"/>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4"/>
    </row>
    <row r="171" spans="1:41">
      <c r="A171" s="12">
        <f t="shared" si="1"/>
        <v>119</v>
      </c>
      <c r="B171" s="13"/>
      <c r="C171" s="13"/>
      <c r="D171" s="13"/>
      <c r="E171" s="13"/>
      <c r="F171" s="13"/>
      <c r="G171" s="13"/>
      <c r="H171" s="13"/>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4"/>
    </row>
    <row r="172" spans="1:41">
      <c r="A172" s="12">
        <f t="shared" si="1"/>
        <v>120</v>
      </c>
      <c r="B172" s="13"/>
      <c r="C172" s="13"/>
      <c r="D172" s="13"/>
      <c r="E172" s="13"/>
      <c r="F172" s="13"/>
      <c r="G172" s="13"/>
      <c r="H172" s="13"/>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4"/>
    </row>
    <row r="173" spans="1:41">
      <c r="A173" s="12">
        <f t="shared" si="1"/>
        <v>121</v>
      </c>
      <c r="B173" s="13"/>
      <c r="C173" s="13"/>
      <c r="D173" s="13"/>
      <c r="E173" s="13"/>
      <c r="F173" s="13"/>
      <c r="G173" s="13"/>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4"/>
    </row>
    <row r="174" spans="1:41">
      <c r="A174" s="12">
        <f t="shared" si="1"/>
        <v>122</v>
      </c>
      <c r="B174" s="13"/>
      <c r="C174" s="13"/>
      <c r="D174" s="13"/>
      <c r="E174" s="13"/>
      <c r="F174" s="13"/>
      <c r="G174" s="13"/>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4"/>
    </row>
    <row r="175" spans="1:41">
      <c r="A175" s="12">
        <f t="shared" si="1"/>
        <v>123</v>
      </c>
      <c r="B175" s="13"/>
      <c r="C175" s="13"/>
      <c r="D175" s="13"/>
      <c r="E175" s="13"/>
      <c r="F175" s="13"/>
      <c r="G175" s="13"/>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4"/>
    </row>
    <row r="176" spans="1:41">
      <c r="A176" s="12">
        <f t="shared" si="1"/>
        <v>124</v>
      </c>
      <c r="B176" s="13"/>
      <c r="C176" s="13"/>
      <c r="D176" s="13"/>
      <c r="E176" s="13"/>
      <c r="F176" s="13"/>
      <c r="G176" s="13"/>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4"/>
    </row>
    <row r="177" spans="1:41">
      <c r="A177" s="12">
        <f t="shared" si="1"/>
        <v>125</v>
      </c>
      <c r="B177" s="13"/>
      <c r="C177" s="13"/>
      <c r="D177" s="13"/>
      <c r="E177" s="13"/>
      <c r="F177" s="13"/>
      <c r="G177" s="13"/>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4"/>
    </row>
    <row r="178" spans="1:41">
      <c r="A178" s="12">
        <f t="shared" si="1"/>
        <v>126</v>
      </c>
      <c r="B178" s="13"/>
      <c r="C178" s="13"/>
      <c r="D178" s="13"/>
      <c r="E178" s="13"/>
      <c r="F178" s="13"/>
      <c r="G178" s="13"/>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4"/>
    </row>
    <row r="179" spans="1:41">
      <c r="A179" s="12">
        <f t="shared" si="1"/>
        <v>127</v>
      </c>
      <c r="B179" s="13"/>
      <c r="C179" s="13"/>
      <c r="D179" s="13"/>
      <c r="E179" s="13"/>
      <c r="F179" s="13"/>
      <c r="G179" s="13"/>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4"/>
    </row>
    <row r="180" spans="1:41">
      <c r="A180" s="12">
        <f t="shared" si="1"/>
        <v>128</v>
      </c>
      <c r="B180" s="13"/>
      <c r="C180" s="13"/>
      <c r="D180" s="13"/>
      <c r="E180" s="13"/>
      <c r="F180" s="13"/>
      <c r="G180" s="13"/>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4"/>
    </row>
    <row r="181" spans="1:41">
      <c r="A181" s="12">
        <f t="shared" si="1"/>
        <v>129</v>
      </c>
      <c r="B181" s="13"/>
      <c r="C181" s="13"/>
      <c r="D181" s="13"/>
      <c r="E181" s="13"/>
      <c r="F181" s="13"/>
      <c r="G181" s="13"/>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4"/>
    </row>
    <row r="182" spans="1:41">
      <c r="A182" s="12">
        <f t="shared" si="1"/>
        <v>130</v>
      </c>
      <c r="B182" s="13"/>
      <c r="C182" s="13"/>
      <c r="D182" s="13"/>
      <c r="E182" s="13"/>
      <c r="F182" s="13"/>
      <c r="G182" s="13"/>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4"/>
    </row>
    <row r="183" spans="1:41">
      <c r="A183" s="12">
        <f t="shared" ref="A183:A246" si="2">A182+1</f>
        <v>131</v>
      </c>
      <c r="B183" s="13"/>
      <c r="C183" s="13"/>
      <c r="D183" s="13"/>
      <c r="E183" s="13"/>
      <c r="F183" s="13"/>
      <c r="G183" s="13"/>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4"/>
    </row>
    <row r="184" spans="1:41">
      <c r="A184" s="12">
        <f t="shared" si="2"/>
        <v>132</v>
      </c>
      <c r="B184" s="13"/>
      <c r="C184" s="13"/>
      <c r="D184" s="13"/>
      <c r="E184" s="13"/>
      <c r="F184" s="13"/>
      <c r="G184" s="13"/>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4"/>
    </row>
    <row r="185" spans="1:41">
      <c r="A185" s="12">
        <f t="shared" si="2"/>
        <v>133</v>
      </c>
      <c r="B185" s="13"/>
      <c r="C185" s="13"/>
      <c r="D185" s="13"/>
      <c r="E185" s="13"/>
      <c r="F185" s="13"/>
      <c r="G185" s="13"/>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4"/>
    </row>
    <row r="186" spans="1:41">
      <c r="A186" s="12">
        <f t="shared" si="2"/>
        <v>134</v>
      </c>
      <c r="B186" s="13"/>
      <c r="C186" s="13"/>
      <c r="D186" s="13"/>
      <c r="E186" s="13"/>
      <c r="F186" s="13"/>
      <c r="G186" s="13"/>
      <c r="H186" s="13"/>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4"/>
    </row>
    <row r="187" spans="1:41">
      <c r="A187" s="12">
        <f t="shared" si="2"/>
        <v>135</v>
      </c>
      <c r="B187" s="13"/>
      <c r="C187" s="13"/>
      <c r="D187" s="13"/>
      <c r="E187" s="13"/>
      <c r="F187" s="13"/>
      <c r="G187" s="13"/>
      <c r="H187" s="13"/>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4"/>
    </row>
    <row r="188" spans="1:41">
      <c r="A188" s="12">
        <f t="shared" si="2"/>
        <v>136</v>
      </c>
      <c r="B188" s="13"/>
      <c r="C188" s="13"/>
      <c r="D188" s="13"/>
      <c r="E188" s="13"/>
      <c r="F188" s="13"/>
      <c r="G188" s="13"/>
      <c r="H188" s="13"/>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4"/>
    </row>
    <row r="189" spans="1:41">
      <c r="A189" s="12">
        <f t="shared" si="2"/>
        <v>137</v>
      </c>
      <c r="B189" s="13"/>
      <c r="C189" s="13"/>
      <c r="D189" s="13"/>
      <c r="E189" s="13"/>
      <c r="F189" s="13"/>
      <c r="G189" s="13"/>
      <c r="H189" s="13"/>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4"/>
    </row>
    <row r="190" spans="1:41">
      <c r="A190" s="12">
        <f t="shared" si="2"/>
        <v>138</v>
      </c>
      <c r="B190" s="13"/>
      <c r="C190" s="13"/>
      <c r="D190" s="13"/>
      <c r="E190" s="13"/>
      <c r="F190" s="13"/>
      <c r="G190" s="13"/>
      <c r="H190" s="13"/>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4"/>
    </row>
    <row r="191" spans="1:41">
      <c r="A191" s="12">
        <f t="shared" si="2"/>
        <v>139</v>
      </c>
      <c r="B191" s="13"/>
      <c r="C191" s="13"/>
      <c r="D191" s="13"/>
      <c r="E191" s="13"/>
      <c r="F191" s="13"/>
      <c r="G191" s="13"/>
      <c r="H191" s="13"/>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4"/>
    </row>
    <row r="192" spans="1:41">
      <c r="A192" s="12">
        <f t="shared" si="2"/>
        <v>140</v>
      </c>
      <c r="B192" s="13"/>
      <c r="C192" s="13"/>
      <c r="D192" s="13"/>
      <c r="E192" s="13"/>
      <c r="F192" s="13"/>
      <c r="G192" s="13"/>
      <c r="H192" s="13"/>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4"/>
    </row>
    <row r="193" spans="1:41">
      <c r="A193" s="12">
        <f t="shared" si="2"/>
        <v>141</v>
      </c>
      <c r="B193" s="13"/>
      <c r="C193" s="13"/>
      <c r="D193" s="13"/>
      <c r="E193" s="13"/>
      <c r="F193" s="13"/>
      <c r="G193" s="13"/>
      <c r="H193" s="13"/>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4"/>
    </row>
    <row r="194" spans="1:41">
      <c r="A194" s="12">
        <f t="shared" si="2"/>
        <v>142</v>
      </c>
      <c r="B194" s="13"/>
      <c r="C194" s="13"/>
      <c r="D194" s="13"/>
      <c r="E194" s="13"/>
      <c r="F194" s="13"/>
      <c r="G194" s="13"/>
      <c r="H194" s="13"/>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4"/>
    </row>
    <row r="195" spans="1:41">
      <c r="A195" s="12">
        <f t="shared" si="2"/>
        <v>143</v>
      </c>
      <c r="B195" s="13"/>
      <c r="C195" s="13"/>
      <c r="D195" s="13"/>
      <c r="E195" s="13"/>
      <c r="F195" s="13"/>
      <c r="G195" s="13"/>
      <c r="H195" s="13"/>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4"/>
    </row>
    <row r="196" spans="1:41">
      <c r="A196" s="12">
        <f t="shared" si="2"/>
        <v>144</v>
      </c>
      <c r="B196" s="13"/>
      <c r="C196" s="13"/>
      <c r="D196" s="13"/>
      <c r="E196" s="13"/>
      <c r="F196" s="13"/>
      <c r="G196" s="13"/>
      <c r="H196" s="13"/>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4"/>
    </row>
    <row r="197" spans="1:41">
      <c r="A197" s="12">
        <f t="shared" si="2"/>
        <v>145</v>
      </c>
      <c r="B197" s="13"/>
      <c r="C197" s="13"/>
      <c r="D197" s="13"/>
      <c r="E197" s="13"/>
      <c r="F197" s="13"/>
      <c r="G197" s="13"/>
      <c r="H197" s="13"/>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4"/>
    </row>
    <row r="198" spans="1:41">
      <c r="A198" s="12">
        <f t="shared" si="2"/>
        <v>146</v>
      </c>
      <c r="B198" s="13"/>
      <c r="C198" s="13"/>
      <c r="D198" s="13"/>
      <c r="E198" s="13"/>
      <c r="F198" s="13"/>
      <c r="G198" s="13"/>
      <c r="H198" s="13"/>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4"/>
    </row>
    <row r="199" spans="1:41">
      <c r="A199" s="12">
        <f t="shared" si="2"/>
        <v>147</v>
      </c>
      <c r="B199" s="13"/>
      <c r="C199" s="13"/>
      <c r="D199" s="13"/>
      <c r="E199" s="13"/>
      <c r="F199" s="13"/>
      <c r="G199" s="13"/>
      <c r="H199" s="13"/>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4"/>
    </row>
    <row r="200" spans="1:41">
      <c r="A200" s="12">
        <f t="shared" si="2"/>
        <v>148</v>
      </c>
      <c r="B200" s="13"/>
      <c r="C200" s="13"/>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4"/>
    </row>
    <row r="201" spans="1:41">
      <c r="A201" s="12">
        <f t="shared" si="2"/>
        <v>149</v>
      </c>
      <c r="B201" s="13"/>
      <c r="C201" s="13"/>
      <c r="D201" s="13"/>
      <c r="E201" s="13"/>
      <c r="F201" s="13"/>
      <c r="G201" s="13"/>
      <c r="H201" s="13"/>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4"/>
    </row>
    <row r="202" spans="1:41">
      <c r="A202" s="12">
        <f t="shared" si="2"/>
        <v>150</v>
      </c>
      <c r="B202" s="13"/>
      <c r="C202" s="13"/>
      <c r="D202" s="13"/>
      <c r="E202" s="13"/>
      <c r="F202" s="13"/>
      <c r="G202" s="13"/>
      <c r="H202" s="13"/>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4"/>
    </row>
    <row r="203" spans="1:41">
      <c r="A203" s="12">
        <f t="shared" si="2"/>
        <v>151</v>
      </c>
      <c r="B203" s="13"/>
      <c r="C203" s="13"/>
      <c r="D203" s="13"/>
      <c r="E203" s="13"/>
      <c r="F203" s="13"/>
      <c r="G203" s="13"/>
      <c r="H203" s="13"/>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4"/>
    </row>
    <row r="204" spans="1:41">
      <c r="A204" s="12">
        <f t="shared" si="2"/>
        <v>152</v>
      </c>
      <c r="B204" s="13"/>
      <c r="C204" s="13"/>
      <c r="D204" s="13"/>
      <c r="E204" s="13"/>
      <c r="F204" s="13"/>
      <c r="G204" s="13"/>
      <c r="H204" s="13"/>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4"/>
    </row>
    <row r="205" spans="1:41">
      <c r="A205" s="12">
        <f t="shared" si="2"/>
        <v>153</v>
      </c>
      <c r="B205" s="13"/>
      <c r="C205" s="13"/>
      <c r="D205" s="13"/>
      <c r="E205" s="13"/>
      <c r="F205" s="13"/>
      <c r="G205" s="13"/>
      <c r="H205" s="13"/>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4"/>
    </row>
    <row r="206" spans="1:41">
      <c r="A206" s="12">
        <f t="shared" si="2"/>
        <v>154</v>
      </c>
      <c r="B206" s="13"/>
      <c r="C206" s="13"/>
      <c r="D206" s="13"/>
      <c r="E206" s="13"/>
      <c r="F206" s="13"/>
      <c r="G206" s="13"/>
      <c r="H206" s="13"/>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4"/>
    </row>
    <row r="207" spans="1:41">
      <c r="A207" s="12">
        <f t="shared" si="2"/>
        <v>155</v>
      </c>
      <c r="B207" s="13"/>
      <c r="C207" s="13"/>
      <c r="D207" s="13"/>
      <c r="E207" s="13"/>
      <c r="F207" s="13"/>
      <c r="G207" s="13"/>
      <c r="H207" s="13"/>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4"/>
    </row>
    <row r="208" spans="1:41">
      <c r="A208" s="12">
        <f t="shared" si="2"/>
        <v>156</v>
      </c>
      <c r="B208" s="13"/>
      <c r="C208" s="13"/>
      <c r="D208" s="13"/>
      <c r="E208" s="13"/>
      <c r="F208" s="13"/>
      <c r="G208" s="13"/>
      <c r="H208" s="13"/>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4"/>
    </row>
    <row r="209" spans="1:41">
      <c r="A209" s="12">
        <f t="shared" si="2"/>
        <v>157</v>
      </c>
      <c r="B209" s="13"/>
      <c r="C209" s="13"/>
      <c r="D209" s="13"/>
      <c r="E209" s="13"/>
      <c r="F209" s="13"/>
      <c r="G209" s="13"/>
      <c r="H209" s="13"/>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4"/>
    </row>
    <row r="210" spans="1:41">
      <c r="A210" s="12">
        <f t="shared" si="2"/>
        <v>158</v>
      </c>
      <c r="B210" s="13"/>
      <c r="C210" s="13"/>
      <c r="D210" s="13"/>
      <c r="E210" s="13"/>
      <c r="F210" s="13"/>
      <c r="G210" s="13"/>
      <c r="H210" s="13"/>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4"/>
    </row>
    <row r="211" spans="1:41">
      <c r="A211" s="12">
        <f t="shared" si="2"/>
        <v>159</v>
      </c>
      <c r="B211" s="13"/>
      <c r="C211" s="13"/>
      <c r="D211" s="13"/>
      <c r="E211" s="13"/>
      <c r="F211" s="13"/>
      <c r="G211" s="13"/>
      <c r="H211" s="13"/>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4"/>
    </row>
    <row r="212" spans="1:41">
      <c r="A212" s="12">
        <f t="shared" si="2"/>
        <v>160</v>
      </c>
      <c r="B212" s="13"/>
      <c r="C212" s="13"/>
      <c r="D212" s="13"/>
      <c r="E212" s="13"/>
      <c r="F212" s="13"/>
      <c r="G212" s="13"/>
      <c r="H212" s="13"/>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4"/>
    </row>
    <row r="213" spans="1:41">
      <c r="A213" s="12">
        <f t="shared" si="2"/>
        <v>161</v>
      </c>
      <c r="B213" s="13"/>
      <c r="C213" s="13"/>
      <c r="D213" s="13"/>
      <c r="E213" s="13"/>
      <c r="F213" s="13"/>
      <c r="G213" s="13"/>
      <c r="H213" s="13"/>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4"/>
    </row>
    <row r="214" spans="1:41">
      <c r="A214" s="12">
        <f t="shared" si="2"/>
        <v>162</v>
      </c>
      <c r="B214" s="13"/>
      <c r="C214" s="13"/>
      <c r="D214" s="13"/>
      <c r="E214" s="13"/>
      <c r="F214" s="13"/>
      <c r="G214" s="13"/>
      <c r="H214" s="13"/>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4"/>
    </row>
    <row r="215" spans="1:41">
      <c r="A215" s="12">
        <f t="shared" si="2"/>
        <v>163</v>
      </c>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4"/>
    </row>
    <row r="216" spans="1:41">
      <c r="A216" s="12">
        <f t="shared" si="2"/>
        <v>164</v>
      </c>
      <c r="B216" s="13"/>
      <c r="C216" s="13"/>
      <c r="D216" s="13"/>
      <c r="E216" s="13"/>
      <c r="F216" s="13"/>
      <c r="G216" s="13"/>
      <c r="H216" s="13"/>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4"/>
    </row>
    <row r="217" spans="1:41">
      <c r="A217" s="12">
        <f t="shared" si="2"/>
        <v>165</v>
      </c>
      <c r="B217" s="13"/>
      <c r="C217" s="13"/>
      <c r="D217" s="13"/>
      <c r="E217" s="13"/>
      <c r="F217" s="13"/>
      <c r="G217" s="13"/>
      <c r="H217" s="13"/>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4"/>
    </row>
    <row r="218" spans="1:41">
      <c r="A218" s="12">
        <f t="shared" si="2"/>
        <v>166</v>
      </c>
      <c r="B218" s="13"/>
      <c r="C218" s="13"/>
      <c r="D218" s="13"/>
      <c r="E218" s="13"/>
      <c r="F218" s="13"/>
      <c r="G218" s="13"/>
      <c r="H218" s="13"/>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4"/>
    </row>
    <row r="219" spans="1:41">
      <c r="A219" s="12">
        <f t="shared" si="2"/>
        <v>167</v>
      </c>
      <c r="B219" s="13"/>
      <c r="C219" s="13"/>
      <c r="D219" s="13"/>
      <c r="E219" s="13"/>
      <c r="F219" s="13"/>
      <c r="G219" s="13"/>
      <c r="H219" s="13"/>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4"/>
    </row>
    <row r="220" spans="1:41">
      <c r="A220" s="12">
        <f t="shared" si="2"/>
        <v>168</v>
      </c>
      <c r="B220" s="13"/>
      <c r="C220" s="13"/>
      <c r="D220" s="13"/>
      <c r="E220" s="13"/>
      <c r="F220" s="13"/>
      <c r="G220" s="13"/>
      <c r="H220" s="13"/>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4"/>
    </row>
    <row r="221" spans="1:41">
      <c r="A221" s="12">
        <f t="shared" si="2"/>
        <v>169</v>
      </c>
      <c r="B221" s="13"/>
      <c r="C221" s="13"/>
      <c r="D221" s="13"/>
      <c r="E221" s="13"/>
      <c r="F221" s="13"/>
      <c r="G221" s="13"/>
      <c r="H221" s="13"/>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4"/>
    </row>
    <row r="222" spans="1:41">
      <c r="A222" s="12">
        <f t="shared" si="2"/>
        <v>170</v>
      </c>
      <c r="B222" s="13"/>
      <c r="C222" s="13"/>
      <c r="D222" s="13"/>
      <c r="E222" s="13"/>
      <c r="F222" s="13"/>
      <c r="G222" s="13"/>
      <c r="H222" s="13"/>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4"/>
    </row>
    <row r="223" spans="1:41">
      <c r="A223" s="12">
        <f t="shared" si="2"/>
        <v>171</v>
      </c>
      <c r="B223" s="13"/>
      <c r="C223" s="13"/>
      <c r="D223" s="13"/>
      <c r="E223" s="13"/>
      <c r="F223" s="13"/>
      <c r="G223" s="13"/>
      <c r="H223" s="13"/>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4"/>
    </row>
    <row r="224" spans="1:41">
      <c r="A224" s="12">
        <f t="shared" si="2"/>
        <v>172</v>
      </c>
      <c r="B224" s="13"/>
      <c r="C224" s="13"/>
      <c r="D224" s="13"/>
      <c r="E224" s="13"/>
      <c r="F224" s="13"/>
      <c r="G224" s="13"/>
      <c r="H224" s="13"/>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4"/>
    </row>
    <row r="225" spans="1:41">
      <c r="A225" s="12">
        <f t="shared" si="2"/>
        <v>173</v>
      </c>
      <c r="B225" s="13"/>
      <c r="C225" s="13"/>
      <c r="D225" s="13"/>
      <c r="E225" s="13"/>
      <c r="F225" s="13"/>
      <c r="G225" s="13"/>
      <c r="H225" s="13"/>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4"/>
    </row>
    <row r="226" spans="1:41">
      <c r="A226" s="12">
        <f t="shared" si="2"/>
        <v>174</v>
      </c>
      <c r="B226" s="13"/>
      <c r="C226" s="13"/>
      <c r="D226" s="13"/>
      <c r="E226" s="13"/>
      <c r="F226" s="13"/>
      <c r="G226" s="13"/>
      <c r="H226" s="13"/>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4"/>
    </row>
    <row r="227" spans="1:41">
      <c r="A227" s="12">
        <f t="shared" si="2"/>
        <v>175</v>
      </c>
      <c r="B227" s="13"/>
      <c r="C227" s="13"/>
      <c r="D227" s="13"/>
      <c r="E227" s="13"/>
      <c r="F227" s="13"/>
      <c r="G227" s="13"/>
      <c r="H227" s="13"/>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4"/>
    </row>
    <row r="228" spans="1:41">
      <c r="A228" s="12">
        <f t="shared" si="2"/>
        <v>176</v>
      </c>
      <c r="B228" s="13"/>
      <c r="C228" s="13"/>
      <c r="D228" s="13"/>
      <c r="E228" s="13"/>
      <c r="F228" s="13"/>
      <c r="G228" s="13"/>
      <c r="H228" s="13"/>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4"/>
    </row>
    <row r="229" spans="1:41">
      <c r="A229" s="12">
        <f t="shared" si="2"/>
        <v>177</v>
      </c>
      <c r="B229" s="13"/>
      <c r="C229" s="13"/>
      <c r="D229" s="13"/>
      <c r="E229" s="13"/>
      <c r="F229" s="13"/>
      <c r="G229" s="13"/>
      <c r="H229" s="13"/>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4"/>
    </row>
    <row r="230" spans="1:41">
      <c r="A230" s="12">
        <f t="shared" si="2"/>
        <v>178</v>
      </c>
      <c r="B230" s="13"/>
      <c r="C230" s="13"/>
      <c r="D230" s="13"/>
      <c r="E230" s="13"/>
      <c r="F230" s="13"/>
      <c r="G230" s="13"/>
      <c r="H230" s="13"/>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4"/>
    </row>
    <row r="231" spans="1:41">
      <c r="A231" s="12">
        <f t="shared" si="2"/>
        <v>179</v>
      </c>
      <c r="B231" s="13"/>
      <c r="C231" s="13"/>
      <c r="D231" s="13"/>
      <c r="E231" s="13"/>
      <c r="F231" s="13"/>
      <c r="G231" s="13"/>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4"/>
    </row>
    <row r="232" spans="1:41">
      <c r="A232" s="12">
        <f t="shared" si="2"/>
        <v>180</v>
      </c>
      <c r="B232" s="13"/>
      <c r="C232" s="13"/>
      <c r="D232" s="13"/>
      <c r="E232" s="13"/>
      <c r="F232" s="13"/>
      <c r="G232" s="13"/>
      <c r="H232" s="13"/>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4"/>
    </row>
    <row r="233" spans="1:41">
      <c r="A233" s="12">
        <f t="shared" si="2"/>
        <v>181</v>
      </c>
      <c r="B233" s="13"/>
      <c r="C233" s="13"/>
      <c r="D233" s="13"/>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4"/>
    </row>
    <row r="234" spans="1:41">
      <c r="A234" s="12">
        <f t="shared" si="2"/>
        <v>182</v>
      </c>
      <c r="B234" s="13"/>
      <c r="C234" s="13"/>
      <c r="D234" s="13"/>
      <c r="E234" s="13"/>
      <c r="F234" s="13"/>
      <c r="G234" s="13"/>
      <c r="H234" s="13"/>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4"/>
    </row>
    <row r="235" spans="1:41">
      <c r="A235" s="12">
        <f t="shared" si="2"/>
        <v>183</v>
      </c>
      <c r="B235" s="13"/>
      <c r="C235" s="13"/>
      <c r="D235" s="13"/>
      <c r="E235" s="13"/>
      <c r="F235" s="13"/>
      <c r="G235" s="13"/>
      <c r="H235" s="13"/>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4"/>
    </row>
    <row r="236" spans="1:41">
      <c r="A236" s="12">
        <f t="shared" si="2"/>
        <v>184</v>
      </c>
      <c r="B236" s="13"/>
      <c r="C236" s="13"/>
      <c r="D236" s="13"/>
      <c r="E236" s="13"/>
      <c r="F236" s="13"/>
      <c r="G236" s="13"/>
      <c r="H236" s="13"/>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4"/>
    </row>
    <row r="237" spans="1:41">
      <c r="A237" s="12">
        <f t="shared" si="2"/>
        <v>185</v>
      </c>
      <c r="B237" s="13"/>
      <c r="C237" s="13"/>
      <c r="D237" s="13"/>
      <c r="E237" s="13"/>
      <c r="F237" s="13"/>
      <c r="G237" s="13"/>
      <c r="H237" s="13"/>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4"/>
    </row>
    <row r="238" spans="1:41">
      <c r="A238" s="12">
        <f t="shared" si="2"/>
        <v>186</v>
      </c>
      <c r="B238" s="13"/>
      <c r="C238" s="13"/>
      <c r="D238" s="13"/>
      <c r="E238" s="13"/>
      <c r="F238" s="13"/>
      <c r="G238" s="13"/>
      <c r="H238" s="13"/>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4"/>
    </row>
    <row r="239" spans="1:41">
      <c r="A239" s="12">
        <f t="shared" si="2"/>
        <v>187</v>
      </c>
      <c r="B239" s="13"/>
      <c r="C239" s="13"/>
      <c r="D239" s="13"/>
      <c r="E239" s="13"/>
      <c r="F239" s="13"/>
      <c r="G239" s="13"/>
      <c r="H239" s="13"/>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4"/>
    </row>
    <row r="240" spans="1:41">
      <c r="A240" s="12">
        <f t="shared" si="2"/>
        <v>188</v>
      </c>
      <c r="B240" s="13"/>
      <c r="C240" s="13"/>
      <c r="D240" s="13"/>
      <c r="E240" s="13"/>
      <c r="F240" s="13"/>
      <c r="G240" s="13"/>
      <c r="H240" s="13"/>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4"/>
    </row>
    <row r="241" spans="1:41">
      <c r="A241" s="12">
        <f t="shared" si="2"/>
        <v>189</v>
      </c>
      <c r="B241" s="13"/>
      <c r="C241" s="13"/>
      <c r="D241" s="13"/>
      <c r="E241" s="13"/>
      <c r="F241" s="13"/>
      <c r="G241" s="13"/>
      <c r="H241" s="13"/>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4"/>
    </row>
    <row r="242" spans="1:41">
      <c r="A242" s="12">
        <f t="shared" si="2"/>
        <v>190</v>
      </c>
      <c r="B242" s="13"/>
      <c r="C242" s="13"/>
      <c r="D242" s="13"/>
      <c r="E242" s="13"/>
      <c r="F242" s="13"/>
      <c r="G242" s="13"/>
      <c r="H242" s="13"/>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4"/>
    </row>
    <row r="243" spans="1:41">
      <c r="A243" s="12">
        <f t="shared" si="2"/>
        <v>191</v>
      </c>
      <c r="B243" s="13"/>
      <c r="C243" s="13"/>
      <c r="D243" s="13"/>
      <c r="E243" s="13"/>
      <c r="F243" s="13"/>
      <c r="G243" s="13"/>
      <c r="H243" s="13"/>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4"/>
    </row>
    <row r="244" spans="1:41">
      <c r="A244" s="12">
        <f t="shared" si="2"/>
        <v>192</v>
      </c>
      <c r="B244" s="13"/>
      <c r="C244" s="13"/>
      <c r="D244" s="13"/>
      <c r="E244" s="13"/>
      <c r="F244" s="13"/>
      <c r="G244" s="13"/>
      <c r="H244" s="13"/>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4"/>
    </row>
    <row r="245" spans="1:41">
      <c r="A245" s="12">
        <f t="shared" si="2"/>
        <v>193</v>
      </c>
      <c r="B245" s="13"/>
      <c r="C245" s="13"/>
      <c r="D245" s="13"/>
      <c r="E245" s="13"/>
      <c r="F245" s="13"/>
      <c r="G245" s="13"/>
      <c r="H245" s="13"/>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4"/>
    </row>
    <row r="246" spans="1:41">
      <c r="A246" s="12">
        <f t="shared" si="2"/>
        <v>194</v>
      </c>
      <c r="B246" s="13"/>
      <c r="C246" s="13"/>
      <c r="D246" s="13"/>
      <c r="E246" s="13"/>
      <c r="F246" s="13"/>
      <c r="G246" s="13"/>
      <c r="H246" s="13"/>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4"/>
    </row>
    <row r="247" spans="1:41">
      <c r="A247" s="12">
        <f t="shared" ref="A247:A310" si="3">A246+1</f>
        <v>195</v>
      </c>
      <c r="B247" s="13"/>
      <c r="C247" s="13"/>
      <c r="D247" s="13"/>
      <c r="E247" s="13"/>
      <c r="F247" s="13"/>
      <c r="G247" s="13"/>
      <c r="H247" s="13"/>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4"/>
    </row>
    <row r="248" spans="1:41">
      <c r="A248" s="12">
        <f t="shared" si="3"/>
        <v>196</v>
      </c>
      <c r="B248" s="13"/>
      <c r="C248" s="13"/>
      <c r="D248" s="13"/>
      <c r="E248" s="13"/>
      <c r="F248" s="13"/>
      <c r="G248" s="13"/>
      <c r="H248" s="13"/>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4"/>
    </row>
    <row r="249" spans="1:41">
      <c r="A249" s="12">
        <f t="shared" si="3"/>
        <v>197</v>
      </c>
      <c r="B249" s="13"/>
      <c r="C249" s="13"/>
      <c r="D249" s="13"/>
      <c r="E249" s="13"/>
      <c r="F249" s="13"/>
      <c r="G249" s="13"/>
      <c r="H249" s="13"/>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4"/>
    </row>
    <row r="250" spans="1:41">
      <c r="A250" s="12">
        <f t="shared" si="3"/>
        <v>198</v>
      </c>
      <c r="B250" s="13"/>
      <c r="C250" s="13"/>
      <c r="D250" s="13"/>
      <c r="E250" s="13"/>
      <c r="F250" s="13"/>
      <c r="G250" s="13"/>
      <c r="H250" s="13"/>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4"/>
    </row>
    <row r="251" spans="1:41">
      <c r="A251" s="12">
        <f t="shared" si="3"/>
        <v>199</v>
      </c>
      <c r="B251" s="13"/>
      <c r="C251" s="13"/>
      <c r="D251" s="13"/>
      <c r="E251" s="13"/>
      <c r="F251" s="13"/>
      <c r="G251" s="13"/>
      <c r="H251" s="13"/>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4"/>
    </row>
    <row r="252" spans="1:41">
      <c r="A252" s="12">
        <f t="shared" si="3"/>
        <v>200</v>
      </c>
      <c r="B252" s="13"/>
      <c r="C252" s="13"/>
      <c r="D252" s="13"/>
      <c r="E252" s="13"/>
      <c r="F252" s="13"/>
      <c r="G252" s="13"/>
      <c r="H252" s="13"/>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4"/>
    </row>
    <row r="253" spans="1:41">
      <c r="A253" s="12">
        <f t="shared" si="3"/>
        <v>201</v>
      </c>
      <c r="B253" s="13"/>
      <c r="C253" s="13"/>
      <c r="D253" s="13"/>
      <c r="E253" s="13"/>
      <c r="F253" s="13"/>
      <c r="G253" s="13"/>
      <c r="H253" s="13"/>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4"/>
    </row>
    <row r="254" spans="1:41">
      <c r="A254" s="12">
        <f t="shared" si="3"/>
        <v>202</v>
      </c>
      <c r="B254" s="13"/>
      <c r="C254" s="13"/>
      <c r="D254" s="13"/>
      <c r="E254" s="13"/>
      <c r="F254" s="13"/>
      <c r="G254" s="13"/>
      <c r="H254" s="13"/>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4"/>
    </row>
    <row r="255" spans="1:41">
      <c r="A255" s="12">
        <f t="shared" si="3"/>
        <v>203</v>
      </c>
      <c r="B255" s="13"/>
      <c r="C255" s="13"/>
      <c r="D255" s="13"/>
      <c r="E255" s="13"/>
      <c r="F255" s="13"/>
      <c r="G255" s="13"/>
      <c r="H255" s="13"/>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4"/>
    </row>
    <row r="256" spans="1:41">
      <c r="A256" s="12">
        <f t="shared" si="3"/>
        <v>204</v>
      </c>
      <c r="B256" s="13"/>
      <c r="C256" s="13"/>
      <c r="D256" s="13"/>
      <c r="E256" s="13"/>
      <c r="F256" s="13"/>
      <c r="G256" s="13"/>
      <c r="H256" s="13"/>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4"/>
    </row>
    <row r="257" spans="1:41">
      <c r="A257" s="12">
        <f t="shared" si="3"/>
        <v>205</v>
      </c>
      <c r="B257" s="13"/>
      <c r="C257" s="13"/>
      <c r="D257" s="13"/>
      <c r="E257" s="13"/>
      <c r="F257" s="13"/>
      <c r="G257" s="13"/>
      <c r="H257" s="13"/>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4"/>
    </row>
    <row r="258" spans="1:41">
      <c r="A258" s="12">
        <f t="shared" si="3"/>
        <v>206</v>
      </c>
      <c r="B258" s="13"/>
      <c r="C258" s="13"/>
      <c r="D258" s="13"/>
      <c r="E258" s="13"/>
      <c r="F258" s="13"/>
      <c r="G258" s="13"/>
      <c r="H258" s="13"/>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4"/>
    </row>
    <row r="259" spans="1:41">
      <c r="A259" s="12">
        <f t="shared" si="3"/>
        <v>207</v>
      </c>
      <c r="B259" s="13"/>
      <c r="C259" s="13"/>
      <c r="D259" s="13"/>
      <c r="E259" s="13"/>
      <c r="F259" s="13"/>
      <c r="G259" s="13"/>
      <c r="H259" s="13"/>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4"/>
    </row>
    <row r="260" spans="1:41">
      <c r="A260" s="12">
        <f t="shared" si="3"/>
        <v>208</v>
      </c>
      <c r="B260" s="13"/>
      <c r="C260" s="13"/>
      <c r="D260" s="13"/>
      <c r="E260" s="13"/>
      <c r="F260" s="13"/>
      <c r="G260" s="13"/>
      <c r="H260" s="13"/>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4"/>
    </row>
    <row r="261" spans="1:41">
      <c r="A261" s="12">
        <f t="shared" si="3"/>
        <v>209</v>
      </c>
      <c r="B261" s="13"/>
      <c r="C261" s="13"/>
      <c r="D261" s="13"/>
      <c r="E261" s="13"/>
      <c r="F261" s="13"/>
      <c r="G261" s="13"/>
      <c r="H261" s="13"/>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4"/>
    </row>
    <row r="262" spans="1:41">
      <c r="A262" s="12">
        <f t="shared" si="3"/>
        <v>210</v>
      </c>
      <c r="B262" s="13"/>
      <c r="C262" s="13"/>
      <c r="D262" s="13"/>
      <c r="E262" s="13"/>
      <c r="F262" s="13"/>
      <c r="G262" s="13"/>
      <c r="H262" s="13"/>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4"/>
    </row>
    <row r="263" spans="1:41">
      <c r="A263" s="12">
        <f t="shared" si="3"/>
        <v>211</v>
      </c>
      <c r="B263" s="13"/>
      <c r="C263" s="13"/>
      <c r="D263" s="13"/>
      <c r="E263" s="13"/>
      <c r="F263" s="13"/>
      <c r="G263" s="13"/>
      <c r="H263" s="13"/>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4"/>
    </row>
    <row r="264" spans="1:41">
      <c r="A264" s="12">
        <f t="shared" si="3"/>
        <v>212</v>
      </c>
      <c r="B264" s="13"/>
      <c r="C264" s="13"/>
      <c r="D264" s="13"/>
      <c r="E264" s="13"/>
      <c r="F264" s="13"/>
      <c r="G264" s="13"/>
      <c r="H264" s="13"/>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4"/>
    </row>
    <row r="265" spans="1:41">
      <c r="A265" s="12">
        <f t="shared" si="3"/>
        <v>213</v>
      </c>
      <c r="B265" s="13"/>
      <c r="C265" s="13"/>
      <c r="D265" s="13"/>
      <c r="E265" s="13"/>
      <c r="F265" s="13"/>
      <c r="G265" s="13"/>
      <c r="H265" s="13"/>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4"/>
    </row>
    <row r="266" spans="1:41">
      <c r="A266" s="12">
        <f t="shared" si="3"/>
        <v>214</v>
      </c>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4"/>
    </row>
    <row r="267" spans="1:41">
      <c r="A267" s="12">
        <f t="shared" si="3"/>
        <v>215</v>
      </c>
      <c r="B267" s="13"/>
      <c r="C267" s="13"/>
      <c r="D267" s="13"/>
      <c r="E267" s="13"/>
      <c r="F267" s="13"/>
      <c r="G267" s="13"/>
      <c r="H267" s="13"/>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4"/>
    </row>
    <row r="268" spans="1:41">
      <c r="A268" s="12">
        <f t="shared" si="3"/>
        <v>216</v>
      </c>
      <c r="B268" s="13"/>
      <c r="C268" s="13"/>
      <c r="D268" s="13"/>
      <c r="E268" s="13"/>
      <c r="F268" s="13"/>
      <c r="G268" s="13"/>
      <c r="H268" s="13"/>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4"/>
    </row>
    <row r="269" spans="1:41">
      <c r="A269" s="12">
        <f t="shared" si="3"/>
        <v>217</v>
      </c>
      <c r="B269" s="13"/>
      <c r="C269" s="13"/>
      <c r="D269" s="13"/>
      <c r="E269" s="13"/>
      <c r="F269" s="13"/>
      <c r="G269" s="13"/>
      <c r="H269" s="13"/>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4"/>
    </row>
    <row r="270" spans="1:41">
      <c r="A270" s="12">
        <f t="shared" si="3"/>
        <v>218</v>
      </c>
      <c r="B270" s="13"/>
      <c r="C270" s="13"/>
      <c r="D270" s="13"/>
      <c r="E270" s="13"/>
      <c r="F270" s="13"/>
      <c r="G270" s="13"/>
      <c r="H270" s="13"/>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4"/>
    </row>
    <row r="271" spans="1:41">
      <c r="A271" s="12">
        <f t="shared" si="3"/>
        <v>219</v>
      </c>
      <c r="B271" s="13"/>
      <c r="C271" s="13"/>
      <c r="D271" s="13"/>
      <c r="E271" s="13"/>
      <c r="F271" s="13"/>
      <c r="G271" s="13"/>
      <c r="H271" s="13"/>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4"/>
    </row>
    <row r="272" spans="1:41">
      <c r="A272" s="12">
        <f t="shared" si="3"/>
        <v>220</v>
      </c>
      <c r="B272" s="13"/>
      <c r="C272" s="13"/>
      <c r="D272" s="13"/>
      <c r="E272" s="13"/>
      <c r="F272" s="13"/>
      <c r="G272" s="13"/>
      <c r="H272" s="13"/>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4"/>
    </row>
    <row r="273" spans="1:41">
      <c r="A273" s="12">
        <f t="shared" si="3"/>
        <v>221</v>
      </c>
      <c r="B273" s="13"/>
      <c r="C273" s="13"/>
      <c r="D273" s="13"/>
      <c r="E273" s="13"/>
      <c r="F273" s="13"/>
      <c r="G273" s="13"/>
      <c r="H273" s="13"/>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4"/>
    </row>
    <row r="274" spans="1:41">
      <c r="A274" s="12">
        <f t="shared" si="3"/>
        <v>222</v>
      </c>
      <c r="B274" s="13"/>
      <c r="C274" s="13"/>
      <c r="D274" s="13"/>
      <c r="E274" s="13"/>
      <c r="F274" s="13"/>
      <c r="G274" s="13"/>
      <c r="H274" s="13"/>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4"/>
    </row>
    <row r="275" spans="1:41">
      <c r="A275" s="12">
        <f t="shared" si="3"/>
        <v>223</v>
      </c>
      <c r="B275" s="13"/>
      <c r="C275" s="13"/>
      <c r="D275" s="13"/>
      <c r="E275" s="13"/>
      <c r="F275" s="13"/>
      <c r="G275" s="13"/>
      <c r="H275" s="13"/>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4"/>
    </row>
    <row r="276" spans="1:41">
      <c r="A276" s="12">
        <f t="shared" si="3"/>
        <v>224</v>
      </c>
      <c r="B276" s="13"/>
      <c r="C276" s="13"/>
      <c r="D276" s="13"/>
      <c r="E276" s="13"/>
      <c r="F276" s="13"/>
      <c r="G276" s="13"/>
      <c r="H276" s="13"/>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4"/>
    </row>
    <row r="277" spans="1:41">
      <c r="A277" s="12">
        <f t="shared" si="3"/>
        <v>225</v>
      </c>
      <c r="B277" s="13"/>
      <c r="C277" s="13"/>
      <c r="D277" s="13"/>
      <c r="E277" s="13"/>
      <c r="F277" s="13"/>
      <c r="G277" s="13"/>
      <c r="H277" s="13"/>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4"/>
    </row>
    <row r="278" spans="1:41">
      <c r="A278" s="12">
        <f t="shared" si="3"/>
        <v>226</v>
      </c>
      <c r="B278" s="13"/>
      <c r="C278" s="13"/>
      <c r="D278" s="13"/>
      <c r="E278" s="13"/>
      <c r="F278" s="13"/>
      <c r="G278" s="13"/>
      <c r="H278" s="13"/>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4"/>
    </row>
    <row r="279" spans="1:41">
      <c r="A279" s="12">
        <f t="shared" si="3"/>
        <v>227</v>
      </c>
      <c r="B279" s="13"/>
      <c r="C279" s="13"/>
      <c r="D279" s="13"/>
      <c r="E279" s="13"/>
      <c r="F279" s="13"/>
      <c r="G279" s="13"/>
      <c r="H279" s="13"/>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4"/>
    </row>
    <row r="280" spans="1:41">
      <c r="A280" s="12">
        <f t="shared" si="3"/>
        <v>228</v>
      </c>
      <c r="B280" s="13"/>
      <c r="C280" s="13"/>
      <c r="D280" s="13"/>
      <c r="E280" s="13"/>
      <c r="F280" s="13"/>
      <c r="G280" s="13"/>
      <c r="H280" s="13"/>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4"/>
    </row>
    <row r="281" spans="1:41">
      <c r="A281" s="12">
        <f t="shared" si="3"/>
        <v>229</v>
      </c>
      <c r="B281" s="13"/>
      <c r="C281" s="13"/>
      <c r="D281" s="13"/>
      <c r="E281" s="13"/>
      <c r="F281" s="13"/>
      <c r="G281" s="13"/>
      <c r="H281" s="13"/>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4"/>
    </row>
    <row r="282" spans="1:41">
      <c r="A282" s="12">
        <f t="shared" si="3"/>
        <v>230</v>
      </c>
      <c r="B282" s="13"/>
      <c r="C282" s="13"/>
      <c r="D282" s="13"/>
      <c r="E282" s="13"/>
      <c r="F282" s="13"/>
      <c r="G282" s="13"/>
      <c r="H282" s="13"/>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4"/>
    </row>
    <row r="283" spans="1:41">
      <c r="A283" s="12">
        <f t="shared" si="3"/>
        <v>231</v>
      </c>
      <c r="B283" s="13"/>
      <c r="C283" s="13"/>
      <c r="D283" s="13"/>
      <c r="E283" s="13"/>
      <c r="F283" s="13"/>
      <c r="G283" s="13"/>
      <c r="H283" s="13"/>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4"/>
    </row>
    <row r="284" spans="1:41">
      <c r="A284" s="12">
        <f t="shared" si="3"/>
        <v>232</v>
      </c>
      <c r="B284" s="13"/>
      <c r="C284" s="13"/>
      <c r="D284" s="13"/>
      <c r="E284" s="13"/>
      <c r="F284" s="13"/>
      <c r="G284" s="13"/>
      <c r="H284" s="13"/>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4"/>
    </row>
    <row r="285" spans="1:41">
      <c r="A285" s="12">
        <f t="shared" si="3"/>
        <v>233</v>
      </c>
      <c r="B285" s="13"/>
      <c r="C285" s="13"/>
      <c r="D285" s="13"/>
      <c r="E285" s="13"/>
      <c r="F285" s="13"/>
      <c r="G285" s="13"/>
      <c r="H285" s="13"/>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4"/>
    </row>
    <row r="286" spans="1:41">
      <c r="A286" s="12">
        <f t="shared" si="3"/>
        <v>234</v>
      </c>
      <c r="B286" s="13"/>
      <c r="C286" s="13"/>
      <c r="D286" s="13"/>
      <c r="E286" s="13"/>
      <c r="F286" s="13"/>
      <c r="G286" s="13"/>
      <c r="H286" s="13"/>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4"/>
    </row>
    <row r="287" spans="1:41">
      <c r="A287" s="12">
        <f t="shared" si="3"/>
        <v>235</v>
      </c>
      <c r="B287" s="13"/>
      <c r="C287" s="13"/>
      <c r="D287" s="13"/>
      <c r="E287" s="13"/>
      <c r="F287" s="13"/>
      <c r="G287" s="13"/>
      <c r="H287" s="13"/>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4"/>
    </row>
    <row r="288" spans="1:41">
      <c r="A288" s="12">
        <f t="shared" si="3"/>
        <v>236</v>
      </c>
      <c r="B288" s="13"/>
      <c r="C288" s="13"/>
      <c r="D288" s="13"/>
      <c r="E288" s="13"/>
      <c r="F288" s="13"/>
      <c r="G288" s="13"/>
      <c r="H288" s="13"/>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4"/>
    </row>
    <row r="289" spans="1:41">
      <c r="A289" s="12">
        <f t="shared" si="3"/>
        <v>237</v>
      </c>
      <c r="B289" s="13"/>
      <c r="C289" s="13"/>
      <c r="D289" s="13"/>
      <c r="E289" s="13"/>
      <c r="F289" s="13"/>
      <c r="G289" s="13"/>
      <c r="H289" s="13"/>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4"/>
    </row>
    <row r="290" spans="1:41">
      <c r="A290" s="12">
        <f t="shared" si="3"/>
        <v>238</v>
      </c>
      <c r="B290" s="13"/>
      <c r="C290" s="13"/>
      <c r="D290" s="13"/>
      <c r="E290" s="13"/>
      <c r="F290" s="13"/>
      <c r="G290" s="13"/>
      <c r="H290" s="13"/>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4"/>
    </row>
    <row r="291" spans="1:41">
      <c r="A291" s="12">
        <f t="shared" si="3"/>
        <v>239</v>
      </c>
      <c r="B291" s="13"/>
      <c r="C291" s="13"/>
      <c r="D291" s="13"/>
      <c r="E291" s="13"/>
      <c r="F291" s="13"/>
      <c r="G291" s="13"/>
      <c r="H291" s="13"/>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4"/>
    </row>
    <row r="292" spans="1:41">
      <c r="A292" s="12">
        <f t="shared" si="3"/>
        <v>240</v>
      </c>
      <c r="B292" s="13"/>
      <c r="C292" s="13"/>
      <c r="D292" s="13"/>
      <c r="E292" s="13"/>
      <c r="F292" s="13"/>
      <c r="G292" s="13"/>
      <c r="H292" s="13"/>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4"/>
    </row>
    <row r="293" spans="1:41">
      <c r="A293" s="12">
        <f t="shared" si="3"/>
        <v>241</v>
      </c>
      <c r="B293" s="13"/>
      <c r="C293" s="13"/>
      <c r="D293" s="13"/>
      <c r="E293" s="13"/>
      <c r="F293" s="13"/>
      <c r="G293" s="13"/>
      <c r="H293" s="13"/>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4"/>
    </row>
    <row r="294" spans="1:41">
      <c r="A294" s="12">
        <f t="shared" si="3"/>
        <v>242</v>
      </c>
      <c r="B294" s="13"/>
      <c r="C294" s="13"/>
      <c r="D294" s="13"/>
      <c r="E294" s="13"/>
      <c r="F294" s="13"/>
      <c r="G294" s="13"/>
      <c r="H294" s="13"/>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4"/>
    </row>
    <row r="295" spans="1:41">
      <c r="A295" s="12">
        <f t="shared" si="3"/>
        <v>243</v>
      </c>
      <c r="B295" s="13"/>
      <c r="C295" s="13"/>
      <c r="D295" s="13"/>
      <c r="E295" s="13"/>
      <c r="F295" s="13"/>
      <c r="G295" s="13"/>
      <c r="H295" s="13"/>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4"/>
    </row>
    <row r="296" spans="1:41">
      <c r="A296" s="12">
        <f t="shared" si="3"/>
        <v>244</v>
      </c>
      <c r="B296" s="13"/>
      <c r="C296" s="13"/>
      <c r="D296" s="13"/>
      <c r="E296" s="13"/>
      <c r="F296" s="13"/>
      <c r="G296" s="13"/>
      <c r="H296" s="13"/>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4"/>
    </row>
    <row r="297" spans="1:41">
      <c r="A297" s="12">
        <f t="shared" si="3"/>
        <v>245</v>
      </c>
      <c r="B297" s="13"/>
      <c r="C297" s="13"/>
      <c r="D297" s="13"/>
      <c r="E297" s="13"/>
      <c r="F297" s="13"/>
      <c r="G297" s="13"/>
      <c r="H297" s="13"/>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4"/>
    </row>
    <row r="298" spans="1:41">
      <c r="A298" s="12">
        <f t="shared" si="3"/>
        <v>246</v>
      </c>
      <c r="B298" s="13"/>
      <c r="C298" s="13"/>
      <c r="D298" s="13"/>
      <c r="E298" s="13"/>
      <c r="F298" s="13"/>
      <c r="G298" s="13"/>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4"/>
    </row>
    <row r="299" spans="1:41">
      <c r="A299" s="12">
        <f t="shared" si="3"/>
        <v>247</v>
      </c>
      <c r="B299" s="13"/>
      <c r="C299" s="13"/>
      <c r="D299" s="13"/>
      <c r="E299" s="13"/>
      <c r="F299" s="13"/>
      <c r="G299" s="13"/>
      <c r="H299" s="13"/>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4"/>
    </row>
    <row r="300" spans="1:41">
      <c r="A300" s="12">
        <f t="shared" si="3"/>
        <v>248</v>
      </c>
      <c r="B300" s="13"/>
      <c r="C300" s="13"/>
      <c r="D300" s="13"/>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4"/>
    </row>
    <row r="301" spans="1:41">
      <c r="A301" s="12">
        <f t="shared" si="3"/>
        <v>249</v>
      </c>
      <c r="B301" s="13"/>
      <c r="C301" s="13"/>
      <c r="D301" s="13"/>
      <c r="E301" s="13"/>
      <c r="F301" s="13"/>
      <c r="G301" s="13"/>
      <c r="H301" s="13"/>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4"/>
    </row>
    <row r="302" spans="1:41">
      <c r="A302" s="12">
        <f t="shared" si="3"/>
        <v>250</v>
      </c>
      <c r="B302" s="13"/>
      <c r="C302" s="13"/>
      <c r="D302" s="13"/>
      <c r="E302" s="13"/>
      <c r="F302" s="13"/>
      <c r="G302" s="13"/>
      <c r="H302" s="13"/>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4"/>
    </row>
    <row r="303" spans="1:41">
      <c r="A303" s="12">
        <f t="shared" si="3"/>
        <v>251</v>
      </c>
      <c r="B303" s="13"/>
      <c r="C303" s="13"/>
      <c r="D303" s="13"/>
      <c r="E303" s="13"/>
      <c r="F303" s="13"/>
      <c r="G303" s="13"/>
      <c r="H303" s="13"/>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4"/>
    </row>
    <row r="304" spans="1:41">
      <c r="A304" s="12">
        <f t="shared" si="3"/>
        <v>252</v>
      </c>
      <c r="B304" s="13"/>
      <c r="C304" s="13"/>
      <c r="D304" s="13"/>
      <c r="E304" s="13"/>
      <c r="F304" s="13"/>
      <c r="G304" s="13"/>
      <c r="H304" s="13"/>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4"/>
    </row>
    <row r="305" spans="1:41">
      <c r="A305" s="12">
        <f t="shared" si="3"/>
        <v>253</v>
      </c>
      <c r="B305" s="13"/>
      <c r="C305" s="13"/>
      <c r="D305" s="13"/>
      <c r="E305" s="13"/>
      <c r="F305" s="13"/>
      <c r="G305" s="13"/>
      <c r="H305" s="13"/>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4"/>
    </row>
    <row r="306" spans="1:41">
      <c r="A306" s="12">
        <f t="shared" si="3"/>
        <v>254</v>
      </c>
      <c r="B306" s="13"/>
      <c r="C306" s="13"/>
      <c r="D306" s="13"/>
      <c r="E306" s="13"/>
      <c r="F306" s="13"/>
      <c r="G306" s="13"/>
      <c r="H306" s="13"/>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4"/>
    </row>
    <row r="307" spans="1:41">
      <c r="A307" s="12">
        <f t="shared" si="3"/>
        <v>255</v>
      </c>
      <c r="B307" s="13"/>
      <c r="C307" s="13"/>
      <c r="D307" s="13"/>
      <c r="E307" s="13"/>
      <c r="F307" s="13"/>
      <c r="G307" s="13"/>
      <c r="H307" s="13"/>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4"/>
    </row>
    <row r="308" spans="1:41">
      <c r="A308" s="12">
        <f t="shared" si="3"/>
        <v>256</v>
      </c>
      <c r="B308" s="13"/>
      <c r="C308" s="13"/>
      <c r="D308" s="13"/>
      <c r="E308" s="13"/>
      <c r="F308" s="13"/>
      <c r="G308" s="13"/>
      <c r="H308" s="13"/>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4"/>
    </row>
    <row r="309" spans="1:41">
      <c r="A309" s="12">
        <f t="shared" si="3"/>
        <v>257</v>
      </c>
      <c r="B309" s="13"/>
      <c r="C309" s="13"/>
      <c r="D309" s="13"/>
      <c r="E309" s="13"/>
      <c r="F309" s="13"/>
      <c r="G309" s="13"/>
      <c r="H309" s="13"/>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4"/>
    </row>
    <row r="310" spans="1:41">
      <c r="A310" s="12">
        <f t="shared" si="3"/>
        <v>258</v>
      </c>
      <c r="B310" s="13"/>
      <c r="C310" s="13"/>
      <c r="D310" s="13"/>
      <c r="E310" s="13"/>
      <c r="F310" s="13"/>
      <c r="G310" s="13"/>
      <c r="H310" s="13"/>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4"/>
    </row>
    <row r="311" spans="1:41">
      <c r="A311" s="12">
        <f t="shared" ref="A311:A352" si="4">A310+1</f>
        <v>259</v>
      </c>
      <c r="B311" s="13"/>
      <c r="C311" s="13"/>
      <c r="D311" s="13"/>
      <c r="E311" s="13"/>
      <c r="F311" s="13"/>
      <c r="G311" s="13"/>
      <c r="H311" s="13"/>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4"/>
    </row>
    <row r="312" spans="1:41">
      <c r="A312" s="12">
        <f t="shared" si="4"/>
        <v>260</v>
      </c>
      <c r="B312" s="13"/>
      <c r="C312" s="13"/>
      <c r="D312" s="13"/>
      <c r="E312" s="13"/>
      <c r="F312" s="13"/>
      <c r="G312" s="13"/>
      <c r="H312" s="13"/>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4"/>
    </row>
    <row r="313" spans="1:41">
      <c r="A313" s="12">
        <f t="shared" si="4"/>
        <v>261</v>
      </c>
      <c r="B313" s="13"/>
      <c r="C313" s="13"/>
      <c r="D313" s="13"/>
      <c r="E313" s="13"/>
      <c r="F313" s="13"/>
      <c r="G313" s="13"/>
      <c r="H313" s="13"/>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4"/>
    </row>
    <row r="314" spans="1:41">
      <c r="A314" s="12">
        <f t="shared" si="4"/>
        <v>262</v>
      </c>
      <c r="B314" s="13"/>
      <c r="C314" s="13"/>
      <c r="D314" s="13"/>
      <c r="E314" s="13"/>
      <c r="F314" s="13"/>
      <c r="G314" s="13"/>
      <c r="H314" s="13"/>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4"/>
    </row>
    <row r="315" spans="1:41">
      <c r="A315" s="12">
        <f t="shared" si="4"/>
        <v>263</v>
      </c>
      <c r="B315" s="13"/>
      <c r="C315" s="13"/>
      <c r="D315" s="13"/>
      <c r="E315" s="13"/>
      <c r="F315" s="13"/>
      <c r="G315" s="13"/>
      <c r="H315" s="13"/>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4"/>
    </row>
    <row r="316" spans="1:41">
      <c r="A316" s="12">
        <f t="shared" si="4"/>
        <v>264</v>
      </c>
      <c r="B316" s="13"/>
      <c r="C316" s="13"/>
      <c r="D316" s="13"/>
      <c r="E316" s="13"/>
      <c r="F316" s="13"/>
      <c r="G316" s="13"/>
      <c r="H316" s="13"/>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4"/>
    </row>
    <row r="317" spans="1:41">
      <c r="A317" s="12">
        <f t="shared" si="4"/>
        <v>265</v>
      </c>
      <c r="B317" s="13"/>
      <c r="C317" s="13"/>
      <c r="D317" s="13"/>
      <c r="E317" s="13"/>
      <c r="F317" s="13"/>
      <c r="G317" s="13"/>
      <c r="H317" s="13"/>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4"/>
    </row>
    <row r="318" spans="1:41">
      <c r="A318" s="12">
        <f t="shared" si="4"/>
        <v>266</v>
      </c>
      <c r="B318" s="13"/>
      <c r="C318" s="13"/>
      <c r="D318" s="13"/>
      <c r="E318" s="13"/>
      <c r="F318" s="13"/>
      <c r="G318" s="13"/>
      <c r="H318" s="13"/>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4"/>
    </row>
    <row r="319" spans="1:41">
      <c r="A319" s="12">
        <f t="shared" si="4"/>
        <v>267</v>
      </c>
      <c r="B319" s="13"/>
      <c r="C319" s="13"/>
      <c r="D319" s="13"/>
      <c r="E319" s="13"/>
      <c r="F319" s="13"/>
      <c r="G319" s="13"/>
      <c r="H319" s="13"/>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4"/>
    </row>
    <row r="320" spans="1:41">
      <c r="A320" s="12">
        <f t="shared" si="4"/>
        <v>268</v>
      </c>
      <c r="B320" s="13"/>
      <c r="C320" s="13"/>
      <c r="D320" s="13"/>
      <c r="E320" s="13"/>
      <c r="F320" s="13"/>
      <c r="G320" s="13"/>
      <c r="H320" s="13"/>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4"/>
    </row>
    <row r="321" spans="1:41">
      <c r="A321" s="12">
        <f t="shared" si="4"/>
        <v>269</v>
      </c>
      <c r="B321" s="13"/>
      <c r="C321" s="13"/>
      <c r="D321" s="13"/>
      <c r="E321" s="13"/>
      <c r="F321" s="13"/>
      <c r="G321" s="13"/>
      <c r="H321" s="13"/>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4"/>
    </row>
    <row r="322" spans="1:41">
      <c r="A322" s="12">
        <f t="shared" si="4"/>
        <v>270</v>
      </c>
      <c r="B322" s="13"/>
      <c r="C322" s="13"/>
      <c r="D322" s="13"/>
      <c r="E322" s="13"/>
      <c r="F322" s="13"/>
      <c r="G322" s="13"/>
      <c r="H322" s="13"/>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4"/>
    </row>
    <row r="323" spans="1:41">
      <c r="A323" s="12">
        <f t="shared" si="4"/>
        <v>271</v>
      </c>
      <c r="B323" s="13"/>
      <c r="C323" s="13"/>
      <c r="D323" s="13"/>
      <c r="E323" s="13"/>
      <c r="F323" s="13"/>
      <c r="G323" s="13"/>
      <c r="H323" s="13"/>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4"/>
    </row>
    <row r="324" spans="1:41">
      <c r="A324" s="12">
        <f t="shared" si="4"/>
        <v>272</v>
      </c>
      <c r="B324" s="13"/>
      <c r="C324" s="13"/>
      <c r="D324" s="13"/>
      <c r="E324" s="13"/>
      <c r="F324" s="13"/>
      <c r="G324" s="13"/>
      <c r="H324" s="13"/>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4"/>
    </row>
    <row r="325" spans="1:41">
      <c r="A325" s="12">
        <f t="shared" si="4"/>
        <v>273</v>
      </c>
      <c r="B325" s="13"/>
      <c r="C325" s="13"/>
      <c r="D325" s="13"/>
      <c r="E325" s="13"/>
      <c r="F325" s="13"/>
      <c r="G325" s="13"/>
      <c r="H325" s="13"/>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4"/>
    </row>
    <row r="326" spans="1:41">
      <c r="A326" s="12">
        <f t="shared" si="4"/>
        <v>274</v>
      </c>
      <c r="B326" s="13"/>
      <c r="C326" s="13"/>
      <c r="D326" s="13"/>
      <c r="E326" s="13"/>
      <c r="F326" s="13"/>
      <c r="G326" s="13"/>
      <c r="H326" s="13"/>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4"/>
    </row>
    <row r="327" spans="1:41">
      <c r="A327" s="12">
        <f t="shared" si="4"/>
        <v>275</v>
      </c>
      <c r="B327" s="13"/>
      <c r="C327" s="13"/>
      <c r="D327" s="13"/>
      <c r="E327" s="13"/>
      <c r="F327" s="13"/>
      <c r="G327" s="13"/>
      <c r="H327" s="13"/>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4"/>
    </row>
    <row r="328" spans="1:41">
      <c r="A328" s="12">
        <f t="shared" si="4"/>
        <v>276</v>
      </c>
      <c r="B328" s="13"/>
      <c r="C328" s="13"/>
      <c r="D328" s="13"/>
      <c r="E328" s="13"/>
      <c r="F328" s="13"/>
      <c r="G328" s="13"/>
      <c r="H328" s="13"/>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4"/>
    </row>
    <row r="329" spans="1:41">
      <c r="A329" s="12">
        <f t="shared" si="4"/>
        <v>277</v>
      </c>
      <c r="B329" s="13"/>
      <c r="C329" s="13"/>
      <c r="D329" s="13"/>
      <c r="E329" s="13"/>
      <c r="F329" s="13"/>
      <c r="G329" s="13"/>
      <c r="H329" s="13"/>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4"/>
    </row>
    <row r="330" spans="1:41">
      <c r="A330" s="12">
        <f t="shared" si="4"/>
        <v>278</v>
      </c>
      <c r="B330" s="13"/>
      <c r="C330" s="13"/>
      <c r="D330" s="13"/>
      <c r="E330" s="13"/>
      <c r="F330" s="13"/>
      <c r="G330" s="13"/>
      <c r="H330" s="13"/>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4"/>
    </row>
    <row r="331" spans="1:41">
      <c r="A331" s="12">
        <f t="shared" si="4"/>
        <v>279</v>
      </c>
      <c r="B331" s="13"/>
      <c r="C331" s="13"/>
      <c r="D331" s="13"/>
      <c r="E331" s="13"/>
      <c r="F331" s="13"/>
      <c r="G331" s="13"/>
      <c r="H331" s="13"/>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4"/>
    </row>
    <row r="332" spans="1:41">
      <c r="A332" s="12">
        <f t="shared" si="4"/>
        <v>280</v>
      </c>
      <c r="B332" s="13"/>
      <c r="C332" s="13"/>
      <c r="D332" s="13"/>
      <c r="E332" s="13"/>
      <c r="F332" s="13"/>
      <c r="G332" s="13"/>
      <c r="H332" s="13"/>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4"/>
    </row>
    <row r="333" spans="1:41">
      <c r="A333" s="12">
        <f t="shared" si="4"/>
        <v>281</v>
      </c>
      <c r="B333" s="13"/>
      <c r="C333" s="13"/>
      <c r="D333" s="13"/>
      <c r="E333" s="13"/>
      <c r="F333" s="13"/>
      <c r="G333" s="13"/>
      <c r="H333" s="13"/>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4"/>
    </row>
    <row r="334" spans="1:41">
      <c r="A334" s="12">
        <f t="shared" si="4"/>
        <v>282</v>
      </c>
      <c r="B334" s="13"/>
      <c r="C334" s="13"/>
      <c r="D334" s="13"/>
      <c r="E334" s="13"/>
      <c r="F334" s="13"/>
      <c r="G334" s="13"/>
      <c r="H334" s="13"/>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4"/>
    </row>
    <row r="335" spans="1:41">
      <c r="A335" s="12">
        <f t="shared" si="4"/>
        <v>283</v>
      </c>
      <c r="B335" s="13"/>
      <c r="C335" s="13"/>
      <c r="D335" s="13"/>
      <c r="E335" s="13"/>
      <c r="F335" s="13"/>
      <c r="G335" s="13"/>
      <c r="H335" s="13"/>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4"/>
    </row>
    <row r="336" spans="1:41">
      <c r="A336" s="12">
        <f t="shared" si="4"/>
        <v>284</v>
      </c>
      <c r="B336" s="13"/>
      <c r="C336" s="13"/>
      <c r="D336" s="13"/>
      <c r="E336" s="13"/>
      <c r="F336" s="13"/>
      <c r="G336" s="13"/>
      <c r="H336" s="13"/>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4"/>
    </row>
    <row r="337" spans="1:41">
      <c r="A337" s="12">
        <f t="shared" si="4"/>
        <v>285</v>
      </c>
      <c r="B337" s="13"/>
      <c r="C337" s="13"/>
      <c r="D337" s="13"/>
      <c r="E337" s="13"/>
      <c r="F337" s="13"/>
      <c r="G337" s="13"/>
      <c r="H337" s="13"/>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4"/>
    </row>
    <row r="338" spans="1:41">
      <c r="A338" s="12">
        <f t="shared" si="4"/>
        <v>286</v>
      </c>
      <c r="B338" s="13"/>
      <c r="C338" s="13"/>
      <c r="D338" s="13"/>
      <c r="E338" s="13"/>
      <c r="F338" s="13"/>
      <c r="G338" s="13"/>
      <c r="H338" s="13"/>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4"/>
    </row>
    <row r="339" spans="1:41">
      <c r="A339" s="12">
        <f t="shared" si="4"/>
        <v>287</v>
      </c>
      <c r="B339" s="13"/>
      <c r="C339" s="13"/>
      <c r="D339" s="13"/>
      <c r="E339" s="13"/>
      <c r="F339" s="13"/>
      <c r="G339" s="13"/>
      <c r="H339" s="13"/>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4"/>
    </row>
    <row r="340" spans="1:41">
      <c r="A340" s="12">
        <f t="shared" si="4"/>
        <v>288</v>
      </c>
      <c r="B340" s="13"/>
      <c r="C340" s="13"/>
      <c r="D340" s="13"/>
      <c r="E340" s="13"/>
      <c r="F340" s="13"/>
      <c r="G340" s="13"/>
      <c r="H340" s="13"/>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4"/>
    </row>
    <row r="341" spans="1:41">
      <c r="A341" s="12">
        <f t="shared" si="4"/>
        <v>289</v>
      </c>
      <c r="B341" s="13"/>
      <c r="C341" s="13"/>
      <c r="D341" s="13"/>
      <c r="E341" s="13"/>
      <c r="F341" s="13"/>
      <c r="G341" s="13"/>
      <c r="H341" s="13"/>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4"/>
    </row>
    <row r="342" spans="1:41">
      <c r="A342" s="12">
        <f t="shared" si="4"/>
        <v>290</v>
      </c>
      <c r="B342" s="13"/>
      <c r="C342" s="13"/>
      <c r="D342" s="13"/>
      <c r="E342" s="13"/>
      <c r="F342" s="13"/>
      <c r="G342" s="13"/>
      <c r="H342" s="13"/>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4"/>
    </row>
    <row r="343" spans="1:41">
      <c r="A343" s="12">
        <f t="shared" si="4"/>
        <v>291</v>
      </c>
      <c r="B343" s="13"/>
      <c r="C343" s="13"/>
      <c r="D343" s="13"/>
      <c r="E343" s="13"/>
      <c r="F343" s="13"/>
      <c r="G343" s="13"/>
      <c r="H343" s="13"/>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4"/>
    </row>
    <row r="344" spans="1:41">
      <c r="A344" s="12">
        <f t="shared" si="4"/>
        <v>292</v>
      </c>
      <c r="B344" s="13"/>
      <c r="C344" s="13"/>
      <c r="D344" s="13"/>
      <c r="E344" s="13"/>
      <c r="F344" s="13"/>
      <c r="G344" s="13"/>
      <c r="H344" s="13"/>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4"/>
    </row>
    <row r="345" spans="1:41">
      <c r="A345" s="12">
        <f t="shared" si="4"/>
        <v>293</v>
      </c>
      <c r="B345" s="13"/>
      <c r="C345" s="13"/>
      <c r="D345" s="13"/>
      <c r="E345" s="13"/>
      <c r="F345" s="13"/>
      <c r="G345" s="13"/>
      <c r="H345" s="13"/>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4"/>
    </row>
    <row r="346" spans="1:41">
      <c r="A346" s="12">
        <f t="shared" si="4"/>
        <v>294</v>
      </c>
      <c r="B346" s="13"/>
      <c r="C346" s="13"/>
      <c r="D346" s="13"/>
      <c r="E346" s="13"/>
      <c r="F346" s="13"/>
      <c r="G346" s="13"/>
      <c r="H346" s="13"/>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4"/>
    </row>
    <row r="347" spans="1:41">
      <c r="A347" s="12">
        <f t="shared" si="4"/>
        <v>295</v>
      </c>
      <c r="B347" s="13"/>
      <c r="C347" s="13"/>
      <c r="D347" s="13"/>
      <c r="E347" s="13"/>
      <c r="F347" s="13"/>
      <c r="G347" s="13"/>
      <c r="H347" s="13"/>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4"/>
    </row>
    <row r="348" spans="1:41">
      <c r="A348" s="12">
        <f t="shared" si="4"/>
        <v>296</v>
      </c>
      <c r="B348" s="13"/>
      <c r="C348" s="13"/>
      <c r="D348" s="13"/>
      <c r="E348" s="13"/>
      <c r="F348" s="13"/>
      <c r="G348" s="13"/>
      <c r="H348" s="13"/>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4"/>
    </row>
    <row r="349" spans="1:41">
      <c r="A349" s="12">
        <f t="shared" si="4"/>
        <v>297</v>
      </c>
      <c r="B349" s="13"/>
      <c r="C349" s="13"/>
      <c r="D349" s="13"/>
      <c r="E349" s="13"/>
      <c r="F349" s="13"/>
      <c r="G349" s="13"/>
      <c r="H349" s="13"/>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4"/>
    </row>
    <row r="350" spans="1:41">
      <c r="A350" s="12">
        <f t="shared" si="4"/>
        <v>298</v>
      </c>
      <c r="B350" s="13"/>
      <c r="C350" s="13"/>
      <c r="D350" s="13"/>
      <c r="E350" s="13"/>
      <c r="F350" s="13"/>
      <c r="G350" s="13"/>
      <c r="H350" s="13"/>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4"/>
    </row>
    <row r="351" spans="1:41">
      <c r="A351" s="12">
        <f t="shared" si="4"/>
        <v>299</v>
      </c>
      <c r="B351" s="13"/>
      <c r="C351" s="13"/>
      <c r="D351" s="13"/>
      <c r="E351" s="13"/>
      <c r="F351" s="13"/>
      <c r="G351" s="13"/>
      <c r="H351" s="13"/>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4"/>
    </row>
    <row r="352" spans="1:41">
      <c r="A352" s="12">
        <f t="shared" si="4"/>
        <v>300</v>
      </c>
      <c r="B352" s="13"/>
      <c r="C352" s="13"/>
      <c r="D352" s="13"/>
      <c r="E352" s="13"/>
      <c r="F352" s="13"/>
      <c r="G352" s="13"/>
      <c r="H352" s="13"/>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4"/>
    </row>
  </sheetData>
  <sheetProtection sheet="1" objects="1" scenarios="1"/>
  <mergeCells count="5">
    <mergeCell ref="A1:B2"/>
    <mergeCell ref="A4:G4"/>
    <mergeCell ref="J4:Q4"/>
    <mergeCell ref="A5:G5"/>
    <mergeCell ref="J5:Q5"/>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8</vt:i4>
      </vt:variant>
    </vt:vector>
  </HeadingPairs>
  <TitlesOfParts>
    <vt:vector size="10" baseType="lpstr">
      <vt:lpstr>入力</vt:lpstr>
      <vt:lpstr>データ※禁入力</vt:lpstr>
      <vt:lpstr>入力!Print_Area</vt:lpstr>
      <vt:lpstr>カテゴリー</vt:lpstr>
      <vt:lpstr>女子</vt:lpstr>
      <vt:lpstr>女子B</vt:lpstr>
      <vt:lpstr>女子支部</vt:lpstr>
      <vt:lpstr>男子</vt:lpstr>
      <vt:lpstr>男子支部</vt:lpstr>
      <vt:lpstr>男女混合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nanami</dc:creator>
  <cp:lastModifiedBy>砂絵子 遠藤</cp:lastModifiedBy>
  <cp:lastPrinted>2016-05-09T15:17:35Z</cp:lastPrinted>
  <dcterms:created xsi:type="dcterms:W3CDTF">2014-04-05T09:56:00Z</dcterms:created>
  <dcterms:modified xsi:type="dcterms:W3CDTF">2026-08-29T09:27:02Z</dcterms:modified>
</cp:coreProperties>
</file>