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関東大会\"/>
    </mc:Choice>
  </mc:AlternateContent>
  <xr:revisionPtr revIDLastSave="0" documentId="13_ncr:1_{E1F3CB60-8FEA-4B42-9ABF-664003C9446D}" xr6:coauthVersionLast="47" xr6:coauthVersionMax="47" xr10:uidLastSave="{00000000-0000-0000-0000-000000000000}"/>
  <workbookProtection lockStructure="1"/>
  <bookViews>
    <workbookView xWindow="34980" yWindow="-3330" windowWidth="19785" windowHeight="137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<sst xmlns="http://schemas.openxmlformats.org/spreadsheetml/2006/main" count="264" uniqueCount="201">
  <si>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</si>
  <si>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</si>
  <si>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</si>
  <si>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</si>
  <si>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</si>
  <si>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</si>
  <si>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</si>
  <si>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</si>
  <si>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</si>
  <si>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</si>
  <si>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</si>
  <si>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</si>
  <si>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</si>
  <si>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</si>
  <si>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</si>
  <si>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</si>
  <si>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</si>
  <si>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</si>
  <si>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</si>
  <si>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</si>
  <si>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</si>
  <si>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</si>
  <si>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</si>
  <si>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</si>
  <si>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</si>
  <si>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</si>
  <si>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</si>
  <si>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</si>
  <si>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</si>
  <si>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</si>
  <si>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</si>
  <si>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</si>
  <si>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</si>
  <si>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</si>
  <si>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</si>
  <si>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</si>
  <si>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</si>
  <si>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</si>
  <si>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</si>
  <si>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</si>
  <si>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</si>
  <si>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</si>
  <si>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</si>
  <si>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</si>
  <si>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</si>
  <si>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</si>
  <si>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</si>
  <si>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</si>
  <si>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</si>
  <si>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</si>
  <si>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</si>
  <si>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</si>
  <si>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</si>
  <si>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</si>
  <si>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</si>
  <si>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</si>
  <si>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</si>
  <si>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</si>
  <si>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</si>
  <si>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</si>
  <si>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</si>
  <si>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</si>
  <si>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</si>
  <si>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</si>
  <si>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</si>
  <si>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</si>
  <si>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</si>
  <si>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</si>
  <si>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</si>
  <si>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</si>
  <si>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</si>
  <si>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</si>
  <si>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</si>
  <si>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</si>
  <si>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</si>
  <si>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</si>
  <si>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</si>
  <si>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</si>
  <si>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</si>
  <si>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</si>
  <si>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</si>
  <si>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</si>
  <si>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</si>
  <si>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</si>
  <si>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</si>
  <si>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</si>
  <si>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</si>
  <si>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</si>
  <si>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</si>
  <si>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</si>
  <si>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</si>
  <si>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</si>
  <si>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</si>
  <si>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</si>
  <si>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</si>
  <si>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</si>
  <si>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</si>
  <si>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</si>
  <si>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</si>
  <si>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</si>
  <si>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</si>
  <si>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</si>
  <si>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</si>
  <si>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</si>
  <si>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</si>
  <si>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</si>
  <si>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</si>
  <si>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</si>
  <si>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</si>
  <si>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</si>
  <si>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</si>
  <si>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</si>
  <si>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</si>
  <si>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</si>
  <si>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</si>
  <si>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</si>
  <si>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</si>
  <si>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</si>
  <si>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</si>
  <si>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</si>
  <si>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</si>
  <si>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</si>
  <si>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</si>
  <si>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</si>
  <si>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</si>
  <si>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</si>
  <si>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</si>
  <si>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</si>
  <si>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</si>
  <si>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</si>
  <si>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</si>
  <si>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</si>
  <si>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S-Bambina</t>
    <phoneticPr fontId="2"/>
  </si>
  <si>
    <t>エス　バンビーナ</t>
    <phoneticPr fontId="2"/>
  </si>
  <si>
    <t>旭市</t>
    <rPh sb="0" eb="2">
      <t>アサヒシ</t>
    </rPh>
    <phoneticPr fontId="2"/>
  </si>
  <si>
    <t>ＪＲ総武本線</t>
    <rPh sb="2" eb="4">
      <t>ソウブ</t>
    </rPh>
    <rPh sb="4" eb="6">
      <t>ホンセン</t>
    </rPh>
    <phoneticPr fontId="2"/>
  </si>
  <si>
    <t>飯岡</t>
    <rPh sb="0" eb="2">
      <t>イイオカ</t>
    </rPh>
    <phoneticPr fontId="2"/>
  </si>
  <si>
    <t>糟谷</t>
    <rPh sb="0" eb="2">
      <t>カスヤ</t>
    </rPh>
    <phoneticPr fontId="2"/>
  </si>
  <si>
    <t>彩弥香</t>
    <rPh sb="0" eb="3">
      <t>アヤヤカ</t>
    </rPh>
    <phoneticPr fontId="2"/>
  </si>
  <si>
    <t>カスヤ</t>
    <phoneticPr fontId="2"/>
  </si>
  <si>
    <t>サヤカ</t>
    <phoneticPr fontId="2"/>
  </si>
  <si>
    <t>石橋</t>
    <rPh sb="0" eb="2">
      <t>イシバシ</t>
    </rPh>
    <phoneticPr fontId="2"/>
  </si>
  <si>
    <t>イシバシ</t>
    <phoneticPr fontId="2"/>
  </si>
  <si>
    <t>亨彦</t>
    <rPh sb="0" eb="2">
      <t>ミチヒコ</t>
    </rPh>
    <phoneticPr fontId="2"/>
  </si>
  <si>
    <t>嶋田</t>
    <rPh sb="0" eb="2">
      <t>シマダ</t>
    </rPh>
    <phoneticPr fontId="2"/>
  </si>
  <si>
    <t>シマダ</t>
    <phoneticPr fontId="2"/>
  </si>
  <si>
    <t>コウヘイ</t>
    <phoneticPr fontId="2"/>
  </si>
  <si>
    <t>航平</t>
    <rPh sb="0" eb="2">
      <t>コウヘイ</t>
    </rPh>
    <phoneticPr fontId="2"/>
  </si>
  <si>
    <t>千葉県旭市見広31</t>
    <rPh sb="0" eb="3">
      <t>チバケン</t>
    </rPh>
    <rPh sb="3" eb="5">
      <t>アサヒシ</t>
    </rPh>
    <rPh sb="5" eb="6">
      <t>ミ</t>
    </rPh>
    <rPh sb="6" eb="7">
      <t>ヒロ</t>
    </rPh>
    <phoneticPr fontId="2"/>
  </si>
  <si>
    <t>090</t>
    <phoneticPr fontId="2"/>
  </si>
  <si>
    <t>5554</t>
    <phoneticPr fontId="2"/>
  </si>
  <si>
    <t>3300</t>
    <phoneticPr fontId="2"/>
  </si>
  <si>
    <t>千葉県旭市蛇園3636-1</t>
    <rPh sb="0" eb="3">
      <t>チバケン</t>
    </rPh>
    <rPh sb="3" eb="5">
      <t>アサヒシ</t>
    </rPh>
    <rPh sb="5" eb="6">
      <t>ヘビ</t>
    </rPh>
    <rPh sb="6" eb="7">
      <t>ソノ</t>
    </rPh>
    <phoneticPr fontId="2"/>
  </si>
  <si>
    <t>千葉県銚子市6919-75</t>
    <rPh sb="0" eb="3">
      <t>チバケン</t>
    </rPh>
    <rPh sb="3" eb="6">
      <t>チョウシシ</t>
    </rPh>
    <phoneticPr fontId="2"/>
  </si>
  <si>
    <t>080</t>
    <phoneticPr fontId="2"/>
  </si>
  <si>
    <t>1036</t>
    <phoneticPr fontId="2"/>
  </si>
  <si>
    <t>4043</t>
    <phoneticPr fontId="2"/>
  </si>
  <si>
    <t>4733</t>
    <phoneticPr fontId="2"/>
  </si>
  <si>
    <t>5733</t>
    <phoneticPr fontId="2"/>
  </si>
  <si>
    <t>288</t>
    <phoneticPr fontId="2"/>
  </si>
  <si>
    <t>0855</t>
    <phoneticPr fontId="2"/>
  </si>
  <si>
    <t>1036</t>
    <phoneticPr fontId="2"/>
  </si>
  <si>
    <t>4043</t>
    <phoneticPr fontId="2"/>
  </si>
  <si>
    <t>イシバシ</t>
    <phoneticPr fontId="2"/>
  </si>
  <si>
    <t>多田</t>
    <rPh sb="0" eb="2">
      <t>タダ</t>
    </rPh>
    <phoneticPr fontId="2"/>
  </si>
  <si>
    <t>タダ</t>
    <phoneticPr fontId="2"/>
  </si>
  <si>
    <t>ナミカワ</t>
    <phoneticPr fontId="2"/>
  </si>
  <si>
    <t>浪川</t>
    <rPh sb="0" eb="2">
      <t>ナミカワ</t>
    </rPh>
    <phoneticPr fontId="2"/>
  </si>
  <si>
    <t>イシイ</t>
    <phoneticPr fontId="2"/>
  </si>
  <si>
    <t>石井</t>
    <rPh sb="0" eb="2">
      <t>イシイ</t>
    </rPh>
    <phoneticPr fontId="2"/>
  </si>
  <si>
    <t>髙木</t>
    <rPh sb="0" eb="2">
      <t>タカギ</t>
    </rPh>
    <phoneticPr fontId="2"/>
  </si>
  <si>
    <t>タカギ</t>
    <phoneticPr fontId="2"/>
  </si>
  <si>
    <t>カセ</t>
    <phoneticPr fontId="2"/>
  </si>
  <si>
    <t>加瀬</t>
    <rPh sb="0" eb="2">
      <t>カセ</t>
    </rPh>
    <phoneticPr fontId="2"/>
  </si>
  <si>
    <t>アサオカ</t>
    <phoneticPr fontId="2"/>
  </si>
  <si>
    <t>浅岡</t>
    <rPh sb="0" eb="2">
      <t>アサオカ</t>
    </rPh>
    <phoneticPr fontId="2"/>
  </si>
  <si>
    <t>イシダ</t>
    <phoneticPr fontId="2"/>
  </si>
  <si>
    <t>石田</t>
    <rPh sb="0" eb="2">
      <t>イシダ</t>
    </rPh>
    <phoneticPr fontId="2"/>
  </si>
  <si>
    <t>リオ</t>
    <phoneticPr fontId="2"/>
  </si>
  <si>
    <t>璃乙</t>
    <rPh sb="0" eb="1">
      <t>リ</t>
    </rPh>
    <rPh sb="1" eb="2">
      <t>オツ</t>
    </rPh>
    <phoneticPr fontId="2"/>
  </si>
  <si>
    <t>アサヒ</t>
    <phoneticPr fontId="2"/>
  </si>
  <si>
    <t>朝陽</t>
    <rPh sb="0" eb="2">
      <t>アサヒ</t>
    </rPh>
    <phoneticPr fontId="2"/>
  </si>
  <si>
    <t>ララ</t>
    <phoneticPr fontId="2"/>
  </si>
  <si>
    <t>愛々</t>
    <rPh sb="0" eb="1">
      <t>アイ</t>
    </rPh>
    <phoneticPr fontId="2"/>
  </si>
  <si>
    <t>ユノ</t>
    <phoneticPr fontId="2"/>
  </si>
  <si>
    <t>夢乃</t>
    <rPh sb="0" eb="1">
      <t>ユメ</t>
    </rPh>
    <rPh sb="1" eb="2">
      <t>ノ</t>
    </rPh>
    <phoneticPr fontId="2"/>
  </si>
  <si>
    <t>リアン</t>
    <phoneticPr fontId="2"/>
  </si>
  <si>
    <t>梨杏</t>
    <rPh sb="0" eb="1">
      <t>リ</t>
    </rPh>
    <rPh sb="1" eb="2">
      <t>アン</t>
    </rPh>
    <phoneticPr fontId="2"/>
  </si>
  <si>
    <t>ネイロ</t>
    <phoneticPr fontId="2"/>
  </si>
  <si>
    <t>音色</t>
    <rPh sb="0" eb="2">
      <t>ネイロ</t>
    </rPh>
    <phoneticPr fontId="2"/>
  </si>
  <si>
    <t>カレン</t>
    <phoneticPr fontId="2"/>
  </si>
  <si>
    <t>華怜</t>
    <rPh sb="0" eb="1">
      <t>ハナ</t>
    </rPh>
    <rPh sb="1" eb="2">
      <t>レイ</t>
    </rPh>
    <phoneticPr fontId="2"/>
  </si>
  <si>
    <t>アラタ</t>
    <phoneticPr fontId="2"/>
  </si>
  <si>
    <t>新</t>
    <rPh sb="0" eb="1">
      <t>アラタ</t>
    </rPh>
    <phoneticPr fontId="2"/>
  </si>
  <si>
    <t>マドカ</t>
    <phoneticPr fontId="2"/>
  </si>
  <si>
    <t>望椛</t>
    <rPh sb="0" eb="1">
      <t>ノゾ</t>
    </rPh>
    <rPh sb="1" eb="2">
      <t>カバ</t>
    </rPh>
    <phoneticPr fontId="2"/>
  </si>
  <si>
    <t>旭市立鶴巻小学校</t>
    <rPh sb="0" eb="2">
      <t>アサヒシ</t>
    </rPh>
    <rPh sb="2" eb="3">
      <t>リツ</t>
    </rPh>
    <rPh sb="3" eb="5">
      <t>ツルマキ</t>
    </rPh>
    <rPh sb="5" eb="8">
      <t>ショウガッコウ</t>
    </rPh>
    <phoneticPr fontId="2"/>
  </si>
  <si>
    <t>旭市立滝郷小学校</t>
    <rPh sb="0" eb="2">
      <t>アサヒシ</t>
    </rPh>
    <rPh sb="2" eb="3">
      <t>リツ</t>
    </rPh>
    <rPh sb="3" eb="4">
      <t>タキ</t>
    </rPh>
    <rPh sb="4" eb="5">
      <t>サト</t>
    </rPh>
    <rPh sb="5" eb="8">
      <t>ショウガッコウ</t>
    </rPh>
    <phoneticPr fontId="2"/>
  </si>
  <si>
    <t>旭市立嚶鳴小学校</t>
    <rPh sb="0" eb="2">
      <t>アサヒシ</t>
    </rPh>
    <rPh sb="2" eb="3">
      <t>リツ</t>
    </rPh>
    <rPh sb="3" eb="8">
      <t>オウメイショウガッコウ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</si>
  <si>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</si>
  <si>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これまで支えてくれた方々への感謝の気持ちを忘れずに、6年生3名を中心とした心に残るバレーをできるように一球に一点に集中し、「一戦必勝」で全力を尽くします。夢は大きく！関東大会出場です！！！</t>
    <rPh sb="4" eb="5">
      <t>ササ</t>
    </rPh>
    <rPh sb="10" eb="12">
      <t>カタガタ</t>
    </rPh>
    <rPh sb="14" eb="16">
      <t>カンシャ</t>
    </rPh>
    <rPh sb="17" eb="19">
      <t>キモ</t>
    </rPh>
    <rPh sb="21" eb="22">
      <t>ワス</t>
    </rPh>
    <rPh sb="27" eb="29">
      <t>ネンセイ</t>
    </rPh>
    <rPh sb="30" eb="31">
      <t>メイ</t>
    </rPh>
    <rPh sb="32" eb="34">
      <t>チュウシン</t>
    </rPh>
    <rPh sb="37" eb="38">
      <t>ココロ</t>
    </rPh>
    <rPh sb="39" eb="40">
      <t>ノコ</t>
    </rPh>
    <rPh sb="51" eb="53">
      <t>イッキュウ</t>
    </rPh>
    <rPh sb="54" eb="56">
      <t>イッテン</t>
    </rPh>
    <rPh sb="57" eb="59">
      <t>シュウチュウ</t>
    </rPh>
    <rPh sb="62" eb="64">
      <t>イッセン</t>
    </rPh>
    <rPh sb="64" eb="66">
      <t>ヒッショウ</t>
    </rPh>
    <rPh sb="68" eb="70">
      <t>ゼンリョク</t>
    </rPh>
    <rPh sb="71" eb="72">
      <t>ツ</t>
    </rPh>
    <rPh sb="77" eb="78">
      <t>ユメ</t>
    </rPh>
    <rPh sb="79" eb="80">
      <t>オオ</t>
    </rPh>
    <rPh sb="83" eb="85">
      <t>カントウ</t>
    </rPh>
    <rPh sb="85" eb="87">
      <t>タイカイ</t>
    </rPh>
    <rPh sb="87" eb="89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</si>
</sst>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3" t="s">
        <v>121</v>
      </c>
      <c r="B2" s="114"/>
      <c r="C2" s="115" t="s">
        <v>133</v>
      </c>
      <c r="D2" s="116"/>
      <c r="E2" s="116"/>
      <c r="F2" s="116"/>
      <c r="G2" s="116"/>
      <c r="H2" s="116"/>
      <c r="I2" s="117"/>
      <c r="J2" s="90" t="s">
        <v>119</v>
      </c>
      <c r="K2" s="219"/>
      <c r="L2" s="219"/>
      <c r="M2" s="219"/>
      <c r="N2" s="219"/>
      <c r="O2" s="220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132</v>
      </c>
      <c r="D3" s="121"/>
      <c r="E3" s="121"/>
      <c r="F3" s="121"/>
      <c r="G3" s="121"/>
      <c r="H3" s="121"/>
      <c r="I3" s="122"/>
      <c r="J3" s="216" t="s">
        <v>91</v>
      </c>
      <c r="K3" s="217"/>
      <c r="L3" s="217"/>
      <c r="M3" s="217"/>
      <c r="N3" s="217"/>
      <c r="O3" s="218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1" t="s">
        <v>113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8" t="s">
        <v>123</v>
      </c>
      <c r="B4" s="229"/>
      <c r="C4" s="221">
        <v>435843609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7">
        <v>22028</v>
      </c>
      <c r="K5" s="197"/>
      <c r="L5" s="197"/>
      <c r="M5" s="197"/>
      <c r="N5" s="197"/>
      <c r="O5" s="197"/>
      <c r="P5" s="167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8" t="s">
        <v>81</v>
      </c>
      <c r="H6" s="198"/>
      <c r="I6" s="198"/>
      <c r="J6" s="198" t="s">
        <v>2</v>
      </c>
      <c r="K6" s="198"/>
      <c r="L6" s="198"/>
      <c r="M6" s="198" t="s">
        <v>3</v>
      </c>
      <c r="N6" s="198"/>
      <c r="O6" s="198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37"/>
      <c r="C7" s="144" t="s">
        <v>139</v>
      </c>
      <c r="D7" s="108"/>
      <c r="E7" s="145" t="s">
        <v>140</v>
      </c>
      <c r="F7" s="109"/>
      <c r="G7" s="199">
        <v>519924361</v>
      </c>
      <c r="H7" s="199"/>
      <c r="I7" s="199"/>
      <c r="J7" s="199"/>
      <c r="K7" s="199"/>
      <c r="L7" s="199"/>
      <c r="M7" s="199">
        <v>217574</v>
      </c>
      <c r="N7" s="199"/>
      <c r="O7" s="199"/>
      <c r="P7" s="172" t="s">
        <v>7</v>
      </c>
      <c r="Q7" s="173"/>
      <c r="R7" s="139"/>
      <c r="S7" s="139"/>
      <c r="T7" s="139"/>
      <c r="U7" s="139"/>
      <c r="V7" s="27" t="s">
        <v>8</v>
      </c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154</v>
      </c>
      <c r="AM7" s="59"/>
      <c r="AN7" s="59"/>
      <c r="AO7" s="59"/>
      <c r="AP7" s="59"/>
      <c r="AQ7" s="59"/>
      <c r="AR7" s="59"/>
      <c r="AS7" s="36" t="s">
        <v>10</v>
      </c>
      <c r="AT7" s="53">
        <v>36</v>
      </c>
    </row>
    <row r="8" spans="1:51" ht="18" customHeight="1">
      <c r="A8" s="72"/>
      <c r="B8" s="137"/>
      <c r="C8" s="146" t="s">
        <v>137</v>
      </c>
      <c r="D8" s="111"/>
      <c r="E8" s="147" t="s">
        <v>138</v>
      </c>
      <c r="F8" s="112"/>
      <c r="G8" s="199"/>
      <c r="H8" s="199"/>
      <c r="I8" s="199"/>
      <c r="J8" s="199"/>
      <c r="K8" s="199"/>
      <c r="L8" s="199"/>
      <c r="M8" s="199"/>
      <c r="N8" s="199"/>
      <c r="O8" s="199"/>
      <c r="P8" s="131" t="s">
        <v>153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155</v>
      </c>
      <c r="AL8" s="61"/>
      <c r="AM8" s="61"/>
      <c r="AN8" s="61"/>
      <c r="AO8" s="37" t="s">
        <v>11</v>
      </c>
      <c r="AP8" s="61" t="s">
        <v>156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44" t="s">
        <v>142</v>
      </c>
      <c r="D9" s="108"/>
      <c r="E9" s="145" t="s">
        <v>142</v>
      </c>
      <c r="F9" s="109"/>
      <c r="G9" s="199">
        <v>523084990</v>
      </c>
      <c r="H9" s="199"/>
      <c r="I9" s="199"/>
      <c r="J9" s="199"/>
      <c r="K9" s="199"/>
      <c r="L9" s="199"/>
      <c r="M9" s="199"/>
      <c r="N9" s="199"/>
      <c r="O9" s="199"/>
      <c r="P9" s="172" t="s">
        <v>7</v>
      </c>
      <c r="Q9" s="173"/>
      <c r="R9" s="139"/>
      <c r="S9" s="139"/>
      <c r="T9" s="139"/>
      <c r="U9" s="139"/>
      <c r="V9" s="27" t="s">
        <v>8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154</v>
      </c>
      <c r="AM9" s="59"/>
      <c r="AN9" s="59"/>
      <c r="AO9" s="59"/>
      <c r="AP9" s="59"/>
      <c r="AQ9" s="59"/>
      <c r="AR9" s="59"/>
      <c r="AS9" s="36" t="s">
        <v>126</v>
      </c>
      <c r="AT9" s="54">
        <v>35</v>
      </c>
    </row>
    <row r="10" spans="1:51" ht="18" customHeight="1">
      <c r="A10" s="72"/>
      <c r="B10" s="137"/>
      <c r="C10" s="146" t="s">
        <v>141</v>
      </c>
      <c r="D10" s="111"/>
      <c r="E10" s="147" t="s">
        <v>143</v>
      </c>
      <c r="F10" s="112"/>
      <c r="G10" s="199"/>
      <c r="H10" s="199"/>
      <c r="I10" s="199"/>
      <c r="J10" s="199"/>
      <c r="K10" s="199"/>
      <c r="L10" s="199"/>
      <c r="M10" s="199"/>
      <c r="N10" s="199"/>
      <c r="O10" s="199"/>
      <c r="P10" s="131" t="s">
        <v>152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157</v>
      </c>
      <c r="AL10" s="61"/>
      <c r="AM10" s="61"/>
      <c r="AN10" s="61"/>
      <c r="AO10" s="37" t="s">
        <v>127</v>
      </c>
      <c r="AP10" s="61" t="s">
        <v>158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44" t="s">
        <v>145</v>
      </c>
      <c r="D11" s="108"/>
      <c r="E11" s="145" t="s">
        <v>146</v>
      </c>
      <c r="F11" s="109"/>
      <c r="G11" s="199">
        <v>523084983</v>
      </c>
      <c r="H11" s="199"/>
      <c r="I11" s="199"/>
      <c r="J11" s="199"/>
      <c r="K11" s="199"/>
      <c r="L11" s="199"/>
      <c r="M11" s="199"/>
      <c r="N11" s="199"/>
      <c r="O11" s="199"/>
      <c r="P11" s="172" t="s">
        <v>7</v>
      </c>
      <c r="Q11" s="173"/>
      <c r="R11" s="139"/>
      <c r="S11" s="139"/>
      <c r="T11" s="139"/>
      <c r="U11" s="139"/>
      <c r="V11" s="27" t="s">
        <v>8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 t="s">
        <v>149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2"/>
      <c r="B12" s="137"/>
      <c r="C12" s="146" t="s">
        <v>144</v>
      </c>
      <c r="D12" s="111"/>
      <c r="E12" s="147" t="s">
        <v>147</v>
      </c>
      <c r="F12" s="112"/>
      <c r="G12" s="199"/>
      <c r="H12" s="199"/>
      <c r="I12" s="199"/>
      <c r="J12" s="199"/>
      <c r="K12" s="199"/>
      <c r="L12" s="199"/>
      <c r="M12" s="199"/>
      <c r="N12" s="199"/>
      <c r="O12" s="199"/>
      <c r="P12" s="131" t="s">
        <v>148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150</v>
      </c>
      <c r="AL12" s="61"/>
      <c r="AM12" s="61"/>
      <c r="AN12" s="61"/>
      <c r="AO12" s="37" t="s">
        <v>127</v>
      </c>
      <c r="AP12" s="61" t="s">
        <v>151</v>
      </c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/>
      <c r="D13" s="108"/>
      <c r="E13" s="108"/>
      <c r="F13" s="109"/>
      <c r="G13" s="202"/>
      <c r="H13" s="202"/>
      <c r="I13" s="202"/>
      <c r="J13" s="202"/>
      <c r="K13" s="202"/>
      <c r="L13" s="202"/>
      <c r="M13" s="202"/>
      <c r="N13" s="202"/>
      <c r="O13" s="202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202"/>
      <c r="H14" s="202"/>
      <c r="I14" s="202"/>
      <c r="J14" s="202"/>
      <c r="K14" s="202"/>
      <c r="L14" s="202"/>
      <c r="M14" s="202"/>
      <c r="N14" s="202"/>
      <c r="O14" s="202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3" t="s">
        <v>98</v>
      </c>
      <c r="B15" s="137"/>
      <c r="C15" s="144" t="s">
        <v>139</v>
      </c>
      <c r="D15" s="108"/>
      <c r="E15" s="145" t="s">
        <v>140</v>
      </c>
      <c r="F15" s="109"/>
      <c r="G15" s="202"/>
      <c r="H15" s="202"/>
      <c r="I15" s="202"/>
      <c r="J15" s="202"/>
      <c r="K15" s="202"/>
      <c r="L15" s="202"/>
      <c r="M15" s="202"/>
      <c r="N15" s="202"/>
      <c r="O15" s="202"/>
      <c r="P15" s="172" t="s">
        <v>7</v>
      </c>
      <c r="Q15" s="173"/>
      <c r="R15" s="139" t="s">
        <v>159</v>
      </c>
      <c r="S15" s="139"/>
      <c r="T15" s="139"/>
      <c r="U15" s="139"/>
      <c r="V15" s="27" t="s">
        <v>8</v>
      </c>
      <c r="W15" s="129" t="s">
        <v>160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154</v>
      </c>
      <c r="AM15" s="59"/>
      <c r="AN15" s="59"/>
      <c r="AO15" s="59"/>
      <c r="AP15" s="59"/>
      <c r="AQ15" s="59"/>
      <c r="AR15" s="59"/>
      <c r="AS15" s="36" t="s">
        <v>126</v>
      </c>
      <c r="AT15" s="54">
        <v>36</v>
      </c>
    </row>
    <row r="16" spans="1:51" ht="18" customHeight="1">
      <c r="A16" s="72"/>
      <c r="B16" s="137"/>
      <c r="C16" s="146" t="s">
        <v>137</v>
      </c>
      <c r="D16" s="111"/>
      <c r="E16" s="147" t="s">
        <v>138</v>
      </c>
      <c r="F16" s="112"/>
      <c r="G16" s="202"/>
      <c r="H16" s="202"/>
      <c r="I16" s="202"/>
      <c r="J16" s="202"/>
      <c r="K16" s="202"/>
      <c r="L16" s="202"/>
      <c r="M16" s="202"/>
      <c r="N16" s="202"/>
      <c r="O16" s="202"/>
      <c r="P16" s="131" t="s">
        <v>153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161</v>
      </c>
      <c r="AL16" s="61"/>
      <c r="AM16" s="61"/>
      <c r="AN16" s="61"/>
      <c r="AO16" s="37" t="s">
        <v>127</v>
      </c>
      <c r="AP16" s="61" t="s">
        <v>162</v>
      </c>
      <c r="AQ16" s="61"/>
      <c r="AR16" s="61"/>
      <c r="AS16" s="62"/>
      <c r="AT16" s="54"/>
    </row>
    <row r="17" spans="1:46">
      <c r="A17" s="72" t="s">
        <v>0</v>
      </c>
      <c r="B17" s="137"/>
      <c r="C17" s="190" t="str">
        <f>IF(P16="","",P16)</f>
        <v>千葉県銚子市6919-75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90" t="str">
        <f>IF(AL15="","",AL15&amp;"-"&amp;AK16&amp;"-"&amp;AP16)</f>
        <v>080-1036-4043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2"/>
      <c r="D21" s="204"/>
      <c r="E21" s="204"/>
      <c r="F21" s="204"/>
      <c r="G21" s="204"/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7"/>
      <c r="C22" s="213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0" t="s">
        <v>130</v>
      </c>
      <c r="B23" s="135" t="s">
        <v>86</v>
      </c>
      <c r="C23" s="191" t="s">
        <v>105</v>
      </c>
      <c r="D23" s="192"/>
      <c r="E23" s="193" t="s">
        <v>106</v>
      </c>
      <c r="F23" s="194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1"/>
      <c r="B24" s="137"/>
      <c r="C24" s="180" t="s">
        <v>103</v>
      </c>
      <c r="D24" s="181"/>
      <c r="E24" s="182" t="s">
        <v>104</v>
      </c>
      <c r="F24" s="183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96">
        <v>1</v>
      </c>
      <c r="C25" s="144" t="s">
        <v>163</v>
      </c>
      <c r="D25" s="108"/>
      <c r="E25" s="145" t="s">
        <v>178</v>
      </c>
      <c r="F25" s="109"/>
      <c r="G25" s="95">
        <v>6</v>
      </c>
      <c r="H25" s="96"/>
      <c r="I25" s="195" t="s">
        <v>196</v>
      </c>
      <c r="J25" s="99"/>
      <c r="K25" s="99"/>
      <c r="L25" s="96"/>
      <c r="M25" s="95">
        <v>519934865</v>
      </c>
      <c r="N25" s="99"/>
      <c r="O25" s="96"/>
      <c r="P25" s="95">
        <v>155</v>
      </c>
      <c r="Q25" s="99"/>
      <c r="R25" s="99"/>
      <c r="S25" s="99"/>
      <c r="T25" s="101"/>
      <c r="U25" s="1"/>
      <c r="V25" s="1"/>
      <c r="W25" s="1"/>
      <c r="X25" s="1"/>
      <c r="Y25" s="206">
        <v>10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6" t="s">
        <v>141</v>
      </c>
      <c r="D26" s="111"/>
      <c r="E26" s="147" t="s">
        <v>179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44" t="s">
        <v>165</v>
      </c>
      <c r="D27" s="108"/>
      <c r="E27" s="145" t="s">
        <v>180</v>
      </c>
      <c r="F27" s="109"/>
      <c r="G27" s="95">
        <v>6</v>
      </c>
      <c r="H27" s="96"/>
      <c r="I27" s="195" t="s">
        <v>197</v>
      </c>
      <c r="J27" s="99"/>
      <c r="K27" s="99"/>
      <c r="L27" s="96"/>
      <c r="M27" s="95">
        <v>519830785</v>
      </c>
      <c r="N27" s="99"/>
      <c r="O27" s="96"/>
      <c r="P27" s="95">
        <v>143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6" t="s">
        <v>164</v>
      </c>
      <c r="D28" s="111"/>
      <c r="E28" s="147" t="s">
        <v>181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44" t="s">
        <v>166</v>
      </c>
      <c r="D29" s="108"/>
      <c r="E29" s="145" t="s">
        <v>182</v>
      </c>
      <c r="F29" s="109"/>
      <c r="G29" s="95">
        <v>6</v>
      </c>
      <c r="H29" s="96"/>
      <c r="I29" s="195" t="s">
        <v>198</v>
      </c>
      <c r="J29" s="99"/>
      <c r="K29" s="99"/>
      <c r="L29" s="96"/>
      <c r="M29" s="95">
        <v>520885309</v>
      </c>
      <c r="N29" s="99"/>
      <c r="O29" s="96"/>
      <c r="P29" s="95">
        <v>160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6" t="s">
        <v>167</v>
      </c>
      <c r="D30" s="111"/>
      <c r="E30" s="147" t="s">
        <v>183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44" t="s">
        <v>168</v>
      </c>
      <c r="D31" s="108"/>
      <c r="E31" s="145" t="s">
        <v>184</v>
      </c>
      <c r="F31" s="109"/>
      <c r="G31" s="95">
        <v>5</v>
      </c>
      <c r="H31" s="96"/>
      <c r="I31" s="195" t="s">
        <v>198</v>
      </c>
      <c r="J31" s="99"/>
      <c r="K31" s="99"/>
      <c r="L31" s="96"/>
      <c r="M31" s="95">
        <v>521534152</v>
      </c>
      <c r="N31" s="99"/>
      <c r="O31" s="96"/>
      <c r="P31" s="95">
        <v>157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6" t="s">
        <v>169</v>
      </c>
      <c r="D32" s="111"/>
      <c r="E32" s="147" t="s">
        <v>185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44" t="s">
        <v>171</v>
      </c>
      <c r="D33" s="108"/>
      <c r="E33" s="145" t="s">
        <v>186</v>
      </c>
      <c r="F33" s="109"/>
      <c r="G33" s="95">
        <v>5</v>
      </c>
      <c r="H33" s="96"/>
      <c r="I33" s="195" t="s">
        <v>199</v>
      </c>
      <c r="J33" s="99"/>
      <c r="K33" s="99"/>
      <c r="L33" s="96"/>
      <c r="M33" s="95">
        <v>523064213</v>
      </c>
      <c r="N33" s="99"/>
      <c r="O33" s="96"/>
      <c r="P33" s="95">
        <v>155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6" t="s">
        <v>170</v>
      </c>
      <c r="D34" s="111"/>
      <c r="E34" s="147" t="s">
        <v>187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44" t="s">
        <v>172</v>
      </c>
      <c r="D35" s="108"/>
      <c r="E35" s="145" t="s">
        <v>188</v>
      </c>
      <c r="F35" s="109"/>
      <c r="G35" s="95">
        <v>5</v>
      </c>
      <c r="H35" s="96"/>
      <c r="I35" s="195" t="s">
        <v>199</v>
      </c>
      <c r="J35" s="99"/>
      <c r="K35" s="99"/>
      <c r="L35" s="96"/>
      <c r="M35" s="95">
        <v>521913858</v>
      </c>
      <c r="N35" s="99"/>
      <c r="O35" s="96"/>
      <c r="P35" s="95">
        <v>143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6" t="s">
        <v>173</v>
      </c>
      <c r="D36" s="111"/>
      <c r="E36" s="147" t="s">
        <v>189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4" t="s">
        <v>145</v>
      </c>
      <c r="D37" s="108"/>
      <c r="E37" s="145" t="s">
        <v>190</v>
      </c>
      <c r="F37" s="109"/>
      <c r="G37" s="95">
        <v>5</v>
      </c>
      <c r="H37" s="96"/>
      <c r="I37" s="195" t="s">
        <v>196</v>
      </c>
      <c r="J37" s="99"/>
      <c r="K37" s="99"/>
      <c r="L37" s="96"/>
      <c r="M37" s="95">
        <v>519935480</v>
      </c>
      <c r="N37" s="99"/>
      <c r="O37" s="96"/>
      <c r="P37" s="95">
        <v>133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6" t="s">
        <v>144</v>
      </c>
      <c r="D38" s="111"/>
      <c r="E38" s="147" t="s">
        <v>191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44" t="s">
        <v>174</v>
      </c>
      <c r="D39" s="108"/>
      <c r="E39" s="145" t="s">
        <v>192</v>
      </c>
      <c r="F39" s="109"/>
      <c r="G39" s="95">
        <v>5</v>
      </c>
      <c r="H39" s="96"/>
      <c r="I39" s="195" t="s">
        <v>196</v>
      </c>
      <c r="J39" s="99"/>
      <c r="K39" s="99"/>
      <c r="L39" s="96"/>
      <c r="M39" s="95">
        <v>523064268</v>
      </c>
      <c r="N39" s="99"/>
      <c r="O39" s="96"/>
      <c r="P39" s="95">
        <v>141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46" t="s">
        <v>175</v>
      </c>
      <c r="D40" s="111"/>
      <c r="E40" s="147" t="s">
        <v>193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44" t="s">
        <v>176</v>
      </c>
      <c r="D41" s="108"/>
      <c r="E41" s="145" t="s">
        <v>194</v>
      </c>
      <c r="F41" s="109"/>
      <c r="G41" s="95">
        <v>5</v>
      </c>
      <c r="H41" s="96"/>
      <c r="I41" s="195" t="s">
        <v>199</v>
      </c>
      <c r="J41" s="99"/>
      <c r="K41" s="99"/>
      <c r="L41" s="96"/>
      <c r="M41" s="95">
        <v>522017357</v>
      </c>
      <c r="N41" s="99"/>
      <c r="O41" s="96"/>
      <c r="P41" s="95">
        <v>145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6" t="s">
        <v>177</v>
      </c>
      <c r="D42" s="111"/>
      <c r="E42" s="147" t="s">
        <v>195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/>
      <c r="C43" s="107"/>
      <c r="D43" s="108"/>
      <c r="E43" s="108"/>
      <c r="F43" s="109"/>
      <c r="G43" s="95"/>
      <c r="H43" s="96"/>
      <c r="I43" s="95"/>
      <c r="J43" s="99"/>
      <c r="K43" s="99"/>
      <c r="L43" s="96"/>
      <c r="M43" s="95"/>
      <c r="N43" s="99"/>
      <c r="O43" s="96"/>
      <c r="P43" s="95"/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/>
      <c r="D44" s="111"/>
      <c r="E44" s="111"/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1"/>
      <c r="H48" s="184"/>
      <c r="I48" s="171"/>
      <c r="J48" s="127"/>
      <c r="K48" s="127"/>
      <c r="L48" s="184"/>
      <c r="M48" s="171"/>
      <c r="N48" s="127"/>
      <c r="O48" s="184"/>
      <c r="P48" s="171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200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94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10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ＪＲ総武本線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>千葉県銚子市6919-75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亨彦</v>
      </c>
      <c r="E17" s="13" t="str">
        <f>IF(入力!C9="","",入力!C9)</f>
        <v>イシバシ</v>
      </c>
      <c r="F17" s="13" t="str">
        <f>IF(入力!E9="","",入力!E9)</f>
        <v>イシバシ</v>
      </c>
      <c r="G17" s="13">
        <f>IF(入力!G9="","",入力!G9)</f>
        <v>523084990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35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千葉県旭市蛇園3636-1</v>
      </c>
      <c r="U17" s="13" t="str">
        <f>IF(入力!AL9="","",入力!AL9)</f>
        <v>080</v>
      </c>
      <c r="V17" s="13" t="str">
        <f>IF(入力!AK10="","",入力!AK10)</f>
        <v>4733</v>
      </c>
      <c r="W17" s="13" t="str">
        <f>IF(入力!AP10="","",入力!AP10)</f>
        <v>5733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嶋田</v>
      </c>
      <c r="D20" s="13" t="str">
        <f>IF(入力!E12="","",入力!E12)</f>
        <v>航平</v>
      </c>
      <c r="E20" s="13" t="str">
        <f>IF(入力!C11="","",入力!C11)</f>
        <v>シマダ</v>
      </c>
      <c r="F20" s="13" t="str">
        <f>IF(入力!E11="","",入力!E11)</f>
        <v>コウヘイ</v>
      </c>
      <c r="G20" s="13">
        <f>IF(入力!G11="","",入力!G11)</f>
        <v>523084983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千葉県旭市見広31</v>
      </c>
      <c r="U20" s="13" t="str">
        <f>IF(入力!AL11="","",入力!AL11)</f>
        <v>090</v>
      </c>
      <c r="V20" s="13" t="str">
        <f>IF(入力!AK12="","",入力!AK12)</f>
        <v>5554</v>
      </c>
      <c r="W20" s="13" t="str">
        <f>IF(入力!AP12="","",入力!AP12)</f>
        <v>3300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璃乙</v>
      </c>
      <c r="E24" s="51" t="str">
        <f>VLOOKUP($B$51,$A$53:$F$352,5)</f>
        <v>イシバシ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石橋</v>
      </c>
      <c r="D53" s="13" t="str">
        <f>IF(入力!E26="","",入力!E26)</f>
        <v>璃乙</v>
      </c>
      <c r="E53" s="13" t="str">
        <f>IF(入力!C25="","",入力!C25)</f>
        <v>イシバシ</v>
      </c>
      <c r="F53" s="13" t="str">
        <f>IF(入力!E25="","",入力!E25)</f>
        <v>リオ</v>
      </c>
      <c r="G53" s="13">
        <f>IF(入力!M25="","",入力!M25)</f>
        <v>519934865</v>
      </c>
      <c r="H53" s="13" t="str">
        <f>IF(入力!I25="","",入力!I25)</f>
        <v>旭市立鶴巻小学校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多田</v>
      </c>
      <c r="D54" s="13" t="str">
        <f>IF(入力!E28="","",入力!E28)</f>
        <v>朝陽</v>
      </c>
      <c r="E54" s="13" t="str">
        <f>IF(入力!C27="","",入力!C27)</f>
        <v>タダ</v>
      </c>
      <c r="F54" s="13" t="str">
        <f>IF(入力!E27="","",入力!E27)</f>
        <v>アサヒ</v>
      </c>
      <c r="G54" s="13">
        <f>IF(入力!M27="","",入力!M27)</f>
        <v>519830785</v>
      </c>
      <c r="H54" s="13" t="str">
        <f>IF(入力!I27="","",入力!I27)</f>
        <v>旭市立滝郷小学校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浪川</v>
      </c>
      <c r="D55" s="13" t="str">
        <f>IF(入力!E30="","",入力!E30)</f>
        <v>愛々</v>
      </c>
      <c r="E55" s="13" t="str">
        <f>IF(入力!C29="","",入力!C29)</f>
        <v>ナミカワ</v>
      </c>
      <c r="F55" s="13" t="str">
        <f>IF(入力!E29="","",入力!E29)</f>
        <v>ララ</v>
      </c>
      <c r="G55" s="13">
        <f>IF(入力!M29="","",入力!M29)</f>
        <v>520885309</v>
      </c>
      <c r="H55" s="13" t="str">
        <f>IF(入力!I29="","",入力!I29)</f>
        <v>旭市立嚶鳴小学校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夢乃</v>
      </c>
      <c r="E56" s="13" t="str">
        <f>IF(入力!C31="","",入力!C31)</f>
        <v>イシイ</v>
      </c>
      <c r="F56" s="13" t="str">
        <f>IF(入力!E31="","",入力!E31)</f>
        <v>ユノ</v>
      </c>
      <c r="G56" s="13">
        <f>IF(入力!M31="","",入力!M31)</f>
        <v>521534152</v>
      </c>
      <c r="H56" s="13" t="str">
        <f>IF(入力!I31="","",入力!I31)</f>
        <v>旭市立嚶鳴小学校</v>
      </c>
      <c r="I56" s="13">
        <f>IF(入力!G31="","",入力!G31)</f>
        <v>5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髙木</v>
      </c>
      <c r="D57" s="13" t="str">
        <f>IF(入力!E34="","",入力!E34)</f>
        <v>梨杏</v>
      </c>
      <c r="E57" s="13" t="str">
        <f>IF(入力!C33="","",入力!C33)</f>
        <v>タカギ</v>
      </c>
      <c r="F57" s="13" t="str">
        <f>IF(入力!E33="","",入力!E33)</f>
        <v>リアン</v>
      </c>
      <c r="G57" s="13">
        <f>IF(入力!M33="","",入力!M33)</f>
        <v>523064213</v>
      </c>
      <c r="H57" s="13" t="str">
        <f>IF(入力!I33="","",入力!I33)</f>
        <v>旭市立共和小学校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加瀬</v>
      </c>
      <c r="D58" s="13" t="str">
        <f>IF(入力!E36="","",入力!E36)</f>
        <v>音色</v>
      </c>
      <c r="E58" s="13" t="str">
        <f>IF(入力!C35="","",入力!C35)</f>
        <v>カセ</v>
      </c>
      <c r="F58" s="13" t="str">
        <f>IF(入力!E35="","",入力!E35)</f>
        <v>ネイロ</v>
      </c>
      <c r="G58" s="13">
        <f>IF(入力!M35="","",入力!M35)</f>
        <v>521913858</v>
      </c>
      <c r="H58" s="13" t="str">
        <f>IF(入力!I35="","",入力!I35)</f>
        <v>旭市立共和小学校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嶋田</v>
      </c>
      <c r="D59" s="13" t="str">
        <f>IF(入力!E38="","",入力!E38)</f>
        <v>華怜</v>
      </c>
      <c r="E59" s="13" t="str">
        <f>IF(入力!C37="","",入力!C37)</f>
        <v>シマダ</v>
      </c>
      <c r="F59" s="13" t="str">
        <f>IF(入力!E37="","",入力!E37)</f>
        <v>カレン</v>
      </c>
      <c r="G59" s="13">
        <f>IF(入力!M37="","",入力!M37)</f>
        <v>519935480</v>
      </c>
      <c r="H59" s="13" t="str">
        <f>IF(入力!I37="","",入力!I37)</f>
        <v>旭市立鶴巻小学校</v>
      </c>
      <c r="I59" s="13">
        <f>IF(入力!G37="","",入力!G37)</f>
        <v>5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浅岡</v>
      </c>
      <c r="D60" s="13" t="str">
        <f>IF(入力!E40="","",入力!E40)</f>
        <v>新</v>
      </c>
      <c r="E60" s="13" t="str">
        <f>IF(入力!C39="","",入力!C39)</f>
        <v>アサオカ</v>
      </c>
      <c r="F60" s="13" t="str">
        <f>IF(入力!E39="","",入力!E39)</f>
        <v>アラタ</v>
      </c>
      <c r="G60" s="13">
        <f>IF(入力!M39="","",入力!M39)</f>
        <v>523064268</v>
      </c>
      <c r="H60" s="13" t="str">
        <f>IF(入力!I39="","",入力!I39)</f>
        <v>旭市立鶴巻小学校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石田</v>
      </c>
      <c r="D61" s="13" t="str">
        <f>IF(入力!E42="","",入力!E42)</f>
        <v>望椛</v>
      </c>
      <c r="E61" s="13" t="str">
        <f>IF(入力!C41="","",入力!C41)</f>
        <v>イシダ</v>
      </c>
      <c r="F61" s="13" t="str">
        <f>IF(入力!E41="","",入力!E41)</f>
        <v>マドカ</v>
      </c>
      <c r="G61" s="13">
        <f>IF(入力!M41="","",入力!M41)</f>
        <v>522017357</v>
      </c>
      <c r="H61" s="13" t="str">
        <f>IF(入力!I41="","",入力!I41)</f>
        <v>旭市立共和小学校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2023-09-25T10:44:14Z</dcterms:modified>
</cp:coreProperties>
</file>