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新人大会\エントリー\"/>
    </mc:Choice>
  </mc:AlternateContent>
  <xr:revisionPtr revIDLastSave="0" documentId="13_ncr:1_{BCD3F1E7-FBD6-4FE8-B205-9E7D7923F61E}" xr6:coauthVersionLast="47" xr6:coauthVersionMax="47" xr10:uidLastSave="{00000000-0000-0000-0000-000000000000}"/>
  <workbookProtection lockStructure="1"/>
  <bookViews>
    <workbookView xWindow="2295" yWindow="-139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<sst xmlns="http://schemas.openxmlformats.org/spreadsheetml/2006/main" count="285" uniqueCount="220">
  <si>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</si>
  <si>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</si>
  <si>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</si>
  <si>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</si>
  <si>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</si>
  <si>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</si>
  <si>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</si>
  <si>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</si>
  <si>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</si>
  <si>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</si>
  <si>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</si>
  <si>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</si>
  <si>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</si>
  <si>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</si>
  <si>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</si>
  <si>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</si>
  <si>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</si>
  <si>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</si>
  <si>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</si>
  <si>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</si>
  <si>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</si>
  <si>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</si>
  <si>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</si>
  <si>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</si>
  <si>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</si>
  <si>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</si>
  <si>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</si>
  <si>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</si>
  <si>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</si>
  <si>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</si>
  <si>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</si>
  <si>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</si>
  <si>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</si>
  <si>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</si>
  <si>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</si>
  <si>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</si>
  <si>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</si>
  <si>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</si>
  <si>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</si>
  <si>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</si>
  <si>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</si>
  <si>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</si>
  <si>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</si>
  <si>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</si>
  <si>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</si>
  <si>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</si>
  <si>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</si>
  <si>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</si>
  <si>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</si>
  <si>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</si>
  <si>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</si>
  <si>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</si>
  <si>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</si>
  <si>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</si>
  <si>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</si>
  <si>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</si>
  <si>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</si>
  <si>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</si>
  <si>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</si>
  <si>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</si>
  <si>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</si>
  <si>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</si>
  <si>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</si>
  <si>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</si>
  <si>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</si>
  <si>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</si>
  <si>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</si>
  <si>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</si>
  <si>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</si>
  <si>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</si>
  <si>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</si>
  <si>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</si>
  <si>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</si>
  <si>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</si>
  <si>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</si>
  <si>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</si>
  <si>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</si>
  <si>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</si>
  <si>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</si>
  <si>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</si>
  <si>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</si>
  <si>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</si>
  <si>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</si>
  <si>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</si>
  <si>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</si>
  <si>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</si>
  <si>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</si>
  <si>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</si>
  <si>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</si>
  <si>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</si>
  <si>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</si>
  <si>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</si>
  <si>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</si>
  <si>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</si>
  <si>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</si>
  <si>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</si>
  <si>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</si>
  <si>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</si>
  <si>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</si>
  <si>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</si>
  <si>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</si>
  <si>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</si>
  <si>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</si>
  <si>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</si>
  <si>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</si>
  <si>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</si>
  <si>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</si>
  <si>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</si>
  <si>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</si>
  <si>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</si>
  <si>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</si>
  <si>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</si>
  <si>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</si>
  <si>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</si>
  <si>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</si>
  <si>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</si>
  <si>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</si>
  <si>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</si>
  <si>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</si>
  <si>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</si>
  <si>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</si>
  <si>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</si>
  <si>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</si>
  <si>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</si>
  <si>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</si>
  <si>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</si>
  <si>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</si>
  <si>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</si>
  <si>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</si>
  <si>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</si>
  <si>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</si>
  <si>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</si>
  <si>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エス　バンビーナ</t>
    <phoneticPr fontId="2"/>
  </si>
  <si>
    <t>S-Bambina</t>
    <phoneticPr fontId="2"/>
  </si>
  <si>
    <t>旭市</t>
    <rPh sb="0" eb="2">
      <t>アサヒシ</t>
    </rPh>
    <phoneticPr fontId="2"/>
  </si>
  <si>
    <t>ＪＲ総武本</t>
    <rPh sb="2" eb="4">
      <t>ソウブ</t>
    </rPh>
    <rPh sb="4" eb="5">
      <t>ホン</t>
    </rPh>
    <phoneticPr fontId="2"/>
  </si>
  <si>
    <t>旭</t>
    <rPh sb="0" eb="1">
      <t>アサヒ</t>
    </rPh>
    <phoneticPr fontId="2"/>
  </si>
  <si>
    <t>カスヤ</t>
    <phoneticPr fontId="2"/>
  </si>
  <si>
    <t>糟谷</t>
    <rPh sb="0" eb="2">
      <t>カスヤ</t>
    </rPh>
    <phoneticPr fontId="2"/>
  </si>
  <si>
    <t>サヤカ</t>
    <phoneticPr fontId="2"/>
  </si>
  <si>
    <t>彩弥香</t>
    <rPh sb="0" eb="1">
      <t>アヤ</t>
    </rPh>
    <rPh sb="1" eb="2">
      <t>ヤ</t>
    </rPh>
    <rPh sb="2" eb="3">
      <t>カ</t>
    </rPh>
    <phoneticPr fontId="2"/>
  </si>
  <si>
    <t>イシバシ</t>
    <phoneticPr fontId="2"/>
  </si>
  <si>
    <t>石橋</t>
    <rPh sb="0" eb="2">
      <t>イシバシ</t>
    </rPh>
    <phoneticPr fontId="2"/>
  </si>
  <si>
    <t>ミチヒコ</t>
    <phoneticPr fontId="2"/>
  </si>
  <si>
    <t>亨彦</t>
    <rPh sb="0" eb="2">
      <t>ミチヒコ</t>
    </rPh>
    <phoneticPr fontId="2"/>
  </si>
  <si>
    <t>シマダ</t>
    <phoneticPr fontId="2"/>
  </si>
  <si>
    <t>嶋田</t>
    <rPh sb="0" eb="2">
      <t>シマダ</t>
    </rPh>
    <phoneticPr fontId="2"/>
  </si>
  <si>
    <t>コウヘイ</t>
    <phoneticPr fontId="2"/>
  </si>
  <si>
    <t>航平</t>
    <rPh sb="0" eb="2">
      <t>コウヘイ</t>
    </rPh>
    <phoneticPr fontId="2"/>
  </si>
  <si>
    <t>カワグチ</t>
    <phoneticPr fontId="2"/>
  </si>
  <si>
    <t>川口</t>
    <rPh sb="0" eb="2">
      <t>カワグチ</t>
    </rPh>
    <phoneticPr fontId="2"/>
  </si>
  <si>
    <t>ルリコ</t>
    <phoneticPr fontId="2"/>
  </si>
  <si>
    <t>瑠里子</t>
    <rPh sb="0" eb="1">
      <t>ル</t>
    </rPh>
    <rPh sb="1" eb="2">
      <t>リ</t>
    </rPh>
    <rPh sb="2" eb="3">
      <t>コ</t>
    </rPh>
    <phoneticPr fontId="2"/>
  </si>
  <si>
    <t>サヤカ</t>
    <phoneticPr fontId="2"/>
  </si>
  <si>
    <t>彩弥香</t>
    <rPh sb="0" eb="3">
      <t>アヤヤカ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</si>
  <si>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</si>
  <si>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</si>
  <si>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9">
      <t>サルダチョウ</t>
    </rPh>
    <phoneticPr fontId="2"/>
  </si>
  <si>
    <t>080</t>
    <phoneticPr fontId="2"/>
  </si>
  <si>
    <t>1036</t>
    <phoneticPr fontId="2"/>
  </si>
  <si>
    <t>4043</t>
    <phoneticPr fontId="2"/>
  </si>
  <si>
    <t>千葉県旭市見広37</t>
    <rPh sb="0" eb="3">
      <t>チバケン</t>
    </rPh>
    <rPh sb="3" eb="5">
      <t>アサヒシ</t>
    </rPh>
    <rPh sb="5" eb="6">
      <t>ミ</t>
    </rPh>
    <rPh sb="6" eb="7">
      <t>ヒロ</t>
    </rPh>
    <phoneticPr fontId="2"/>
  </si>
  <si>
    <t>090</t>
    <phoneticPr fontId="2"/>
  </si>
  <si>
    <t>5554</t>
    <phoneticPr fontId="2"/>
  </si>
  <si>
    <t>3300</t>
    <phoneticPr fontId="2"/>
  </si>
  <si>
    <t>千葉県旭市蛇園3636-1</t>
    <rPh sb="0" eb="3">
      <t>チバケン</t>
    </rPh>
    <rPh sb="3" eb="5">
      <t>アサヒシ</t>
    </rPh>
    <rPh sb="5" eb="6">
      <t>ヘビ</t>
    </rPh>
    <rPh sb="6" eb="7">
      <t>エン</t>
    </rPh>
    <phoneticPr fontId="2"/>
  </si>
  <si>
    <t>4733</t>
    <phoneticPr fontId="2"/>
  </si>
  <si>
    <t>5733</t>
    <phoneticPr fontId="2"/>
  </si>
  <si>
    <t>1036</t>
    <phoneticPr fontId="2"/>
  </si>
  <si>
    <t>4043</t>
    <phoneticPr fontId="2"/>
  </si>
  <si>
    <t>イシイ</t>
    <phoneticPr fontId="2"/>
  </si>
  <si>
    <t>石井</t>
    <rPh sb="0" eb="2">
      <t>イシイ</t>
    </rPh>
    <phoneticPr fontId="2"/>
  </si>
  <si>
    <t>カセ</t>
    <phoneticPr fontId="2"/>
  </si>
  <si>
    <t>加瀬</t>
    <rPh sb="0" eb="2">
      <t>カセ</t>
    </rPh>
    <phoneticPr fontId="2"/>
  </si>
  <si>
    <t>アサオカ</t>
    <phoneticPr fontId="2"/>
  </si>
  <si>
    <t>浅岡</t>
    <rPh sb="0" eb="2">
      <t>アサオカ</t>
    </rPh>
    <phoneticPr fontId="2"/>
  </si>
  <si>
    <t>タカギ</t>
    <phoneticPr fontId="2"/>
  </si>
  <si>
    <t>髙木</t>
    <rPh sb="0" eb="2">
      <t>タカギ</t>
    </rPh>
    <phoneticPr fontId="2"/>
  </si>
  <si>
    <t>石毛</t>
    <rPh sb="0" eb="2">
      <t>イシゲ</t>
    </rPh>
    <phoneticPr fontId="2"/>
  </si>
  <si>
    <t>イシゲ</t>
    <phoneticPr fontId="2"/>
  </si>
  <si>
    <t>イシダ</t>
    <phoneticPr fontId="2"/>
  </si>
  <si>
    <t>石田</t>
    <rPh sb="0" eb="2">
      <t>イシダ</t>
    </rPh>
    <phoneticPr fontId="2"/>
  </si>
  <si>
    <t>アオノ</t>
    <phoneticPr fontId="2"/>
  </si>
  <si>
    <t>青野</t>
    <rPh sb="0" eb="2">
      <t>アオノ</t>
    </rPh>
    <phoneticPr fontId="2"/>
  </si>
  <si>
    <t>オオカワ</t>
    <phoneticPr fontId="2"/>
  </si>
  <si>
    <t>大川</t>
    <rPh sb="0" eb="2">
      <t>オオカワ</t>
    </rPh>
    <phoneticPr fontId="2"/>
  </si>
  <si>
    <t>サトウ</t>
    <phoneticPr fontId="2"/>
  </si>
  <si>
    <t>佐藤</t>
    <rPh sb="0" eb="2">
      <t>サトウ</t>
    </rPh>
    <phoneticPr fontId="2"/>
  </si>
  <si>
    <t>カナイ</t>
    <phoneticPr fontId="2"/>
  </si>
  <si>
    <t>金井</t>
    <rPh sb="0" eb="2">
      <t>カナイ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</si>
  <si>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</si>
  <si>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銚子市立高神小学校</t>
    <rPh sb="0" eb="3">
      <t>チョウシシ</t>
    </rPh>
    <rPh sb="3" eb="4">
      <t>リツ</t>
    </rPh>
    <rPh sb="4" eb="6">
      <t>タカガミ</t>
    </rPh>
    <rPh sb="6" eb="9">
      <t>ショウガッコウ</t>
    </rPh>
    <phoneticPr fontId="2"/>
  </si>
  <si>
    <t>旭市立鶴巻小学校</t>
    <rPh sb="0" eb="2">
      <t>アサヒシ</t>
    </rPh>
    <rPh sb="2" eb="3">
      <t>リツ</t>
    </rPh>
    <rPh sb="3" eb="5">
      <t>ツルマキ</t>
    </rPh>
    <rPh sb="5" eb="8">
      <t>ショウガッコウ</t>
    </rPh>
    <phoneticPr fontId="2"/>
  </si>
  <si>
    <t>銚子市立海上小学校</t>
    <rPh sb="0" eb="3">
      <t>チョウシシ</t>
    </rPh>
    <rPh sb="3" eb="4">
      <t>リツ</t>
    </rPh>
    <rPh sb="4" eb="6">
      <t>ウナカミ</t>
    </rPh>
    <rPh sb="6" eb="9">
      <t>ショウガッコウ</t>
    </rPh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</si>
  <si>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</si>
  <si>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リアン</t>
    <phoneticPr fontId="2"/>
  </si>
  <si>
    <t>梨杏</t>
    <rPh sb="0" eb="1">
      <t>ナシ</t>
    </rPh>
    <rPh sb="1" eb="2">
      <t>アン</t>
    </rPh>
    <phoneticPr fontId="2"/>
  </si>
  <si>
    <t>カレン</t>
    <phoneticPr fontId="2"/>
  </si>
  <si>
    <t>華怜</t>
    <rPh sb="0" eb="1">
      <t>ハナ</t>
    </rPh>
    <rPh sb="1" eb="2">
      <t>レイ</t>
    </rPh>
    <phoneticPr fontId="2"/>
  </si>
  <si>
    <t>ユノ</t>
    <phoneticPr fontId="2"/>
  </si>
  <si>
    <t>夢乃</t>
    <rPh sb="0" eb="2">
      <t>ユメノ</t>
    </rPh>
    <phoneticPr fontId="2"/>
  </si>
  <si>
    <t>ネイロ</t>
    <phoneticPr fontId="2"/>
  </si>
  <si>
    <t>音色</t>
    <rPh sb="0" eb="2">
      <t>ネイロ</t>
    </rPh>
    <phoneticPr fontId="2"/>
  </si>
  <si>
    <t>アラタ</t>
    <phoneticPr fontId="2"/>
  </si>
  <si>
    <t>新</t>
    <rPh sb="0" eb="1">
      <t>アラタ</t>
    </rPh>
    <phoneticPr fontId="2"/>
  </si>
  <si>
    <t>ノア</t>
    <phoneticPr fontId="2"/>
  </si>
  <si>
    <t>望愛</t>
    <rPh sb="0" eb="1">
      <t>ノゾ</t>
    </rPh>
    <rPh sb="1" eb="2">
      <t>アイ</t>
    </rPh>
    <phoneticPr fontId="2"/>
  </si>
  <si>
    <t>マドカ</t>
    <phoneticPr fontId="2"/>
  </si>
  <si>
    <t>望椛</t>
    <rPh sb="0" eb="1">
      <t>ノゾ</t>
    </rPh>
    <rPh sb="1" eb="2">
      <t>カバ</t>
    </rPh>
    <phoneticPr fontId="2"/>
  </si>
  <si>
    <t>ミサキ</t>
    <phoneticPr fontId="2"/>
  </si>
  <si>
    <t>美咲</t>
    <rPh sb="0" eb="2">
      <t>ミサキ</t>
    </rPh>
    <phoneticPr fontId="2"/>
  </si>
  <si>
    <t>メイサ</t>
    <phoneticPr fontId="2"/>
  </si>
  <si>
    <t>芽咲</t>
    <rPh sb="0" eb="1">
      <t>メ</t>
    </rPh>
    <rPh sb="1" eb="2">
      <t>サ</t>
    </rPh>
    <phoneticPr fontId="2"/>
  </si>
  <si>
    <t>リノ</t>
    <phoneticPr fontId="2"/>
  </si>
  <si>
    <t>璃乃</t>
    <rPh sb="0" eb="1">
      <t>リ</t>
    </rPh>
    <rPh sb="1" eb="2">
      <t>ノ</t>
    </rPh>
    <phoneticPr fontId="2"/>
  </si>
  <si>
    <t>ツムギ</t>
    <phoneticPr fontId="2"/>
  </si>
  <si>
    <t>紬</t>
    <rPh sb="0" eb="1">
      <t>ツムギ</t>
    </rPh>
    <phoneticPr fontId="2"/>
  </si>
  <si>
    <t>アカリ</t>
    <phoneticPr fontId="2"/>
  </si>
  <si>
    <t>彩花梨</t>
    <rPh sb="0" eb="1">
      <t>アヤ</t>
    </rPh>
    <rPh sb="1" eb="2">
      <t>ハナ</t>
    </rPh>
    <rPh sb="2" eb="3">
      <t>ナシ</t>
    </rPh>
    <phoneticPr fontId="2"/>
  </si>
  <si>
    <t>先輩たちのベスト8を超える！！それが今年のチームの目標です。練習の成果を発揮できるよう頑張ります。</t>
    <rPh sb="0" eb="2">
      <t>センパイ</t>
    </rPh>
    <rPh sb="10" eb="11">
      <t>コ</t>
    </rPh>
    <rPh sb="18" eb="20">
      <t>コトシ</t>
    </rPh>
    <rPh sb="25" eb="27">
      <t>モクヒョウ</t>
    </rPh>
    <rPh sb="30" eb="32">
      <t>レンシュウ</t>
    </rPh>
    <rPh sb="33" eb="35">
      <t>セイカ</t>
    </rPh>
    <rPh sb="36" eb="38">
      <t>ハッキ</t>
    </rPh>
    <rPh sb="43" eb="4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</si>
</sst>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0" t="s">
        <v>119</v>
      </c>
      <c r="K2" s="218"/>
      <c r="L2" s="218"/>
      <c r="M2" s="218"/>
      <c r="N2" s="218"/>
      <c r="O2" s="219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15" t="s">
        <v>91</v>
      </c>
      <c r="K3" s="216"/>
      <c r="L3" s="216"/>
      <c r="M3" s="216"/>
      <c r="N3" s="216"/>
      <c r="O3" s="217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113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7" t="s">
        <v>123</v>
      </c>
      <c r="B4" s="228"/>
      <c r="C4" s="220">
        <v>435843609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96">
        <v>220028</v>
      </c>
      <c r="K5" s="196"/>
      <c r="L5" s="196"/>
      <c r="M5" s="196"/>
      <c r="N5" s="196"/>
      <c r="O5" s="196"/>
      <c r="P5" s="166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40"/>
      <c r="C7" s="108" t="s">
        <v>137</v>
      </c>
      <c r="D7" s="109"/>
      <c r="E7" s="110" t="s">
        <v>139</v>
      </c>
      <c r="F7" s="111"/>
      <c r="G7" s="198">
        <v>519924361</v>
      </c>
      <c r="H7" s="198"/>
      <c r="I7" s="198"/>
      <c r="J7" s="198"/>
      <c r="K7" s="198"/>
      <c r="L7" s="198"/>
      <c r="M7" s="198">
        <v>217574</v>
      </c>
      <c r="N7" s="198"/>
      <c r="O7" s="198"/>
      <c r="P7" s="171" t="s">
        <v>7</v>
      </c>
      <c r="Q7" s="172"/>
      <c r="R7" s="142" t="s">
        <v>155</v>
      </c>
      <c r="S7" s="142"/>
      <c r="T7" s="142"/>
      <c r="U7" s="142"/>
      <c r="V7" s="27" t="s">
        <v>8</v>
      </c>
      <c r="W7" s="132" t="s">
        <v>156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158</v>
      </c>
      <c r="AM7" s="59"/>
      <c r="AN7" s="59"/>
      <c r="AO7" s="59"/>
      <c r="AP7" s="59"/>
      <c r="AQ7" s="59"/>
      <c r="AR7" s="59"/>
      <c r="AS7" s="36" t="s">
        <v>10</v>
      </c>
      <c r="AT7" s="53">
        <v>35</v>
      </c>
    </row>
    <row r="8" spans="1:51" ht="18" customHeight="1">
      <c r="A8" s="72"/>
      <c r="B8" s="140"/>
      <c r="C8" s="112" t="s">
        <v>138</v>
      </c>
      <c r="D8" s="113"/>
      <c r="E8" s="114" t="s">
        <v>140</v>
      </c>
      <c r="F8" s="115"/>
      <c r="G8" s="198"/>
      <c r="H8" s="198"/>
      <c r="I8" s="198"/>
      <c r="J8" s="198"/>
      <c r="K8" s="198"/>
      <c r="L8" s="198"/>
      <c r="M8" s="198"/>
      <c r="N8" s="198"/>
      <c r="O8" s="198"/>
      <c r="P8" s="134" t="s">
        <v>157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159</v>
      </c>
      <c r="AL8" s="61"/>
      <c r="AM8" s="61"/>
      <c r="AN8" s="61"/>
      <c r="AO8" s="37" t="s">
        <v>11</v>
      </c>
      <c r="AP8" s="61" t="s">
        <v>160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08" t="s">
        <v>141</v>
      </c>
      <c r="D9" s="109"/>
      <c r="E9" s="110" t="s">
        <v>143</v>
      </c>
      <c r="F9" s="111"/>
      <c r="G9" s="198">
        <v>523084990</v>
      </c>
      <c r="H9" s="198"/>
      <c r="I9" s="198"/>
      <c r="J9" s="198"/>
      <c r="K9" s="198"/>
      <c r="L9" s="198"/>
      <c r="M9" s="198"/>
      <c r="N9" s="198"/>
      <c r="O9" s="198"/>
      <c r="P9" s="171" t="s">
        <v>7</v>
      </c>
      <c r="Q9" s="172"/>
      <c r="R9" s="142"/>
      <c r="S9" s="142"/>
      <c r="T9" s="142"/>
      <c r="U9" s="142"/>
      <c r="V9" s="27" t="s">
        <v>8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158</v>
      </c>
      <c r="AM9" s="59"/>
      <c r="AN9" s="59"/>
      <c r="AO9" s="59"/>
      <c r="AP9" s="59"/>
      <c r="AQ9" s="59"/>
      <c r="AR9" s="59"/>
      <c r="AS9" s="36" t="s">
        <v>126</v>
      </c>
      <c r="AT9" s="54">
        <v>34</v>
      </c>
    </row>
    <row r="10" spans="1:51" ht="18" customHeight="1">
      <c r="A10" s="72"/>
      <c r="B10" s="140"/>
      <c r="C10" s="112" t="s">
        <v>142</v>
      </c>
      <c r="D10" s="113"/>
      <c r="E10" s="114" t="s">
        <v>144</v>
      </c>
      <c r="F10" s="115"/>
      <c r="G10" s="198"/>
      <c r="H10" s="198"/>
      <c r="I10" s="198"/>
      <c r="J10" s="198"/>
      <c r="K10" s="198"/>
      <c r="L10" s="198"/>
      <c r="M10" s="198"/>
      <c r="N10" s="198"/>
      <c r="O10" s="198"/>
      <c r="P10" s="134" t="s">
        <v>165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166</v>
      </c>
      <c r="AL10" s="61"/>
      <c r="AM10" s="61"/>
      <c r="AN10" s="61"/>
      <c r="AO10" s="37" t="s">
        <v>127</v>
      </c>
      <c r="AP10" s="61" t="s">
        <v>167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08" t="s">
        <v>145</v>
      </c>
      <c r="D11" s="109"/>
      <c r="E11" s="110" t="s">
        <v>147</v>
      </c>
      <c r="F11" s="111"/>
      <c r="G11" s="198">
        <v>523084983</v>
      </c>
      <c r="H11" s="198"/>
      <c r="I11" s="198"/>
      <c r="J11" s="198"/>
      <c r="K11" s="198"/>
      <c r="L11" s="198"/>
      <c r="M11" s="198"/>
      <c r="N11" s="198"/>
      <c r="O11" s="198"/>
      <c r="P11" s="171" t="s">
        <v>7</v>
      </c>
      <c r="Q11" s="172"/>
      <c r="R11" s="142"/>
      <c r="S11" s="142"/>
      <c r="T11" s="142"/>
      <c r="U11" s="142"/>
      <c r="V11" s="27" t="s">
        <v>8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162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>
      <c r="A12" s="72"/>
      <c r="B12" s="140"/>
      <c r="C12" s="112" t="s">
        <v>146</v>
      </c>
      <c r="D12" s="113"/>
      <c r="E12" s="114" t="s">
        <v>148</v>
      </c>
      <c r="F12" s="115"/>
      <c r="G12" s="198"/>
      <c r="H12" s="198"/>
      <c r="I12" s="198"/>
      <c r="J12" s="198"/>
      <c r="K12" s="198"/>
      <c r="L12" s="198"/>
      <c r="M12" s="198"/>
      <c r="N12" s="198"/>
      <c r="O12" s="198"/>
      <c r="P12" s="134" t="s">
        <v>161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163</v>
      </c>
      <c r="AL12" s="61"/>
      <c r="AM12" s="61"/>
      <c r="AN12" s="61"/>
      <c r="AO12" s="37" t="s">
        <v>127</v>
      </c>
      <c r="AP12" s="61" t="s">
        <v>164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08" t="s">
        <v>149</v>
      </c>
      <c r="D13" s="109"/>
      <c r="E13" s="110" t="s">
        <v>151</v>
      </c>
      <c r="F13" s="111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2"/>
      <c r="B14" s="140"/>
      <c r="C14" s="112" t="s">
        <v>150</v>
      </c>
      <c r="D14" s="113"/>
      <c r="E14" s="114" t="s">
        <v>152</v>
      </c>
      <c r="F14" s="115"/>
      <c r="G14" s="201"/>
      <c r="H14" s="201"/>
      <c r="I14" s="201"/>
      <c r="J14" s="201"/>
      <c r="K14" s="201"/>
      <c r="L14" s="201"/>
      <c r="M14" s="201"/>
      <c r="N14" s="201"/>
      <c r="O14" s="201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2" t="s">
        <v>98</v>
      </c>
      <c r="B15" s="140"/>
      <c r="C15" s="108" t="s">
        <v>137</v>
      </c>
      <c r="D15" s="109"/>
      <c r="E15" s="110" t="s">
        <v>153</v>
      </c>
      <c r="F15" s="111"/>
      <c r="G15" s="201"/>
      <c r="H15" s="201"/>
      <c r="I15" s="201"/>
      <c r="J15" s="201"/>
      <c r="K15" s="201"/>
      <c r="L15" s="201"/>
      <c r="M15" s="201"/>
      <c r="N15" s="201"/>
      <c r="O15" s="201"/>
      <c r="P15" s="171" t="s">
        <v>7</v>
      </c>
      <c r="Q15" s="172"/>
      <c r="R15" s="142" t="s">
        <v>155</v>
      </c>
      <c r="S15" s="142"/>
      <c r="T15" s="142"/>
      <c r="U15" s="142"/>
      <c r="V15" s="27" t="s">
        <v>8</v>
      </c>
      <c r="W15" s="132" t="s">
        <v>156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158</v>
      </c>
      <c r="AM15" s="59"/>
      <c r="AN15" s="59"/>
      <c r="AO15" s="59"/>
      <c r="AP15" s="59"/>
      <c r="AQ15" s="59"/>
      <c r="AR15" s="59"/>
      <c r="AS15" s="36" t="s">
        <v>126</v>
      </c>
      <c r="AT15" s="54">
        <v>35</v>
      </c>
    </row>
    <row r="16" spans="1:51" ht="18" customHeight="1">
      <c r="A16" s="72"/>
      <c r="B16" s="140"/>
      <c r="C16" s="112" t="s">
        <v>138</v>
      </c>
      <c r="D16" s="113"/>
      <c r="E16" s="114" t="s">
        <v>154</v>
      </c>
      <c r="F16" s="115"/>
      <c r="G16" s="201"/>
      <c r="H16" s="201"/>
      <c r="I16" s="201"/>
      <c r="J16" s="201"/>
      <c r="K16" s="201"/>
      <c r="L16" s="201"/>
      <c r="M16" s="201"/>
      <c r="N16" s="201"/>
      <c r="O16" s="201"/>
      <c r="P16" s="134" t="s">
        <v>157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168</v>
      </c>
      <c r="AL16" s="61"/>
      <c r="AM16" s="61"/>
      <c r="AN16" s="61"/>
      <c r="AO16" s="37" t="s">
        <v>127</v>
      </c>
      <c r="AP16" s="61" t="s">
        <v>169</v>
      </c>
      <c r="AQ16" s="61"/>
      <c r="AR16" s="61"/>
      <c r="AS16" s="62"/>
      <c r="AT16" s="54"/>
    </row>
    <row r="17" spans="1:46">
      <c r="A17" s="72" t="s">
        <v>0</v>
      </c>
      <c r="B17" s="140"/>
      <c r="C17" s="190" t="str">
        <f>IF(P16="","",P16)</f>
        <v>千葉県銚子市猿田町6919-75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0" t="str">
        <f>IF(AL15="","",AL15&amp;"-"&amp;AK16&amp;"-"&amp;AP16)</f>
        <v>080-1036-4043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1"/>
      <c r="D21" s="203"/>
      <c r="E21" s="203"/>
      <c r="F21" s="203"/>
      <c r="G21" s="203"/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40"/>
      <c r="C24" s="179" t="s">
        <v>103</v>
      </c>
      <c r="D24" s="180"/>
      <c r="E24" s="181" t="s">
        <v>104</v>
      </c>
      <c r="F24" s="18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95">
        <v>1</v>
      </c>
      <c r="C25" s="108" t="s">
        <v>170</v>
      </c>
      <c r="D25" s="109"/>
      <c r="E25" s="110" t="s">
        <v>199</v>
      </c>
      <c r="F25" s="111"/>
      <c r="G25" s="95">
        <v>5</v>
      </c>
      <c r="H25" s="96"/>
      <c r="I25" s="99" t="s">
        <v>194</v>
      </c>
      <c r="J25" s="100"/>
      <c r="K25" s="100"/>
      <c r="L25" s="96"/>
      <c r="M25" s="95">
        <v>521534152</v>
      </c>
      <c r="N25" s="100"/>
      <c r="O25" s="96"/>
      <c r="P25" s="95">
        <v>155</v>
      </c>
      <c r="Q25" s="100"/>
      <c r="R25" s="100"/>
      <c r="S25" s="100"/>
      <c r="T25" s="102"/>
      <c r="U25" s="1"/>
      <c r="V25" s="1"/>
      <c r="W25" s="1"/>
      <c r="X25" s="1"/>
      <c r="Y25" s="205">
        <v>13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171</v>
      </c>
      <c r="D26" s="113"/>
      <c r="E26" s="114" t="s">
        <v>200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172</v>
      </c>
      <c r="D27" s="109"/>
      <c r="E27" s="110" t="s">
        <v>201</v>
      </c>
      <c r="F27" s="111"/>
      <c r="G27" s="95">
        <v>5</v>
      </c>
      <c r="H27" s="96"/>
      <c r="I27" s="99" t="s">
        <v>190</v>
      </c>
      <c r="J27" s="100"/>
      <c r="K27" s="100"/>
      <c r="L27" s="96"/>
      <c r="M27" s="95">
        <v>521913858</v>
      </c>
      <c r="N27" s="100"/>
      <c r="O27" s="96"/>
      <c r="P27" s="95">
        <v>145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173</v>
      </c>
      <c r="D28" s="113"/>
      <c r="E28" s="114" t="s">
        <v>202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174</v>
      </c>
      <c r="D29" s="109"/>
      <c r="E29" s="110" t="s">
        <v>203</v>
      </c>
      <c r="F29" s="111"/>
      <c r="G29" s="95">
        <v>5</v>
      </c>
      <c r="H29" s="96"/>
      <c r="I29" s="99" t="s">
        <v>192</v>
      </c>
      <c r="J29" s="100"/>
      <c r="K29" s="100"/>
      <c r="L29" s="96"/>
      <c r="M29" s="95">
        <v>523064275</v>
      </c>
      <c r="N29" s="100"/>
      <c r="O29" s="96"/>
      <c r="P29" s="95">
        <v>144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175</v>
      </c>
      <c r="D30" s="113"/>
      <c r="E30" s="114" t="s">
        <v>204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176</v>
      </c>
      <c r="D31" s="109"/>
      <c r="E31" s="110" t="s">
        <v>195</v>
      </c>
      <c r="F31" s="111"/>
      <c r="G31" s="95">
        <v>5</v>
      </c>
      <c r="H31" s="96"/>
      <c r="I31" s="99" t="s">
        <v>190</v>
      </c>
      <c r="J31" s="100"/>
      <c r="K31" s="100"/>
      <c r="L31" s="96"/>
      <c r="M31" s="95">
        <v>523064213</v>
      </c>
      <c r="N31" s="100"/>
      <c r="O31" s="96"/>
      <c r="P31" s="95">
        <v>156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177</v>
      </c>
      <c r="D32" s="113"/>
      <c r="E32" s="114" t="s">
        <v>196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145</v>
      </c>
      <c r="D33" s="109"/>
      <c r="E33" s="110" t="s">
        <v>197</v>
      </c>
      <c r="F33" s="111"/>
      <c r="G33" s="95">
        <v>5</v>
      </c>
      <c r="H33" s="96"/>
      <c r="I33" s="99" t="s">
        <v>192</v>
      </c>
      <c r="J33" s="100"/>
      <c r="K33" s="100"/>
      <c r="L33" s="96"/>
      <c r="M33" s="95">
        <v>519935480</v>
      </c>
      <c r="N33" s="100"/>
      <c r="O33" s="96"/>
      <c r="P33" s="95">
        <v>135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146</v>
      </c>
      <c r="D34" s="113"/>
      <c r="E34" s="114" t="s">
        <v>198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179</v>
      </c>
      <c r="D35" s="109"/>
      <c r="E35" s="110" t="s">
        <v>205</v>
      </c>
      <c r="F35" s="111"/>
      <c r="G35" s="95">
        <v>5</v>
      </c>
      <c r="H35" s="96"/>
      <c r="I35" s="99" t="s">
        <v>192</v>
      </c>
      <c r="J35" s="100"/>
      <c r="K35" s="100"/>
      <c r="L35" s="96"/>
      <c r="M35" s="95">
        <v>523252856</v>
      </c>
      <c r="N35" s="100"/>
      <c r="O35" s="96"/>
      <c r="P35" s="95">
        <v>152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178</v>
      </c>
      <c r="D36" s="113"/>
      <c r="E36" s="114" t="s">
        <v>206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180</v>
      </c>
      <c r="D37" s="109"/>
      <c r="E37" s="110" t="s">
        <v>207</v>
      </c>
      <c r="F37" s="111"/>
      <c r="G37" s="95">
        <v>5</v>
      </c>
      <c r="H37" s="96"/>
      <c r="I37" s="99" t="s">
        <v>190</v>
      </c>
      <c r="J37" s="100"/>
      <c r="K37" s="100"/>
      <c r="L37" s="96"/>
      <c r="M37" s="95">
        <v>522017357</v>
      </c>
      <c r="N37" s="100"/>
      <c r="O37" s="96"/>
      <c r="P37" s="95">
        <v>145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181</v>
      </c>
      <c r="D38" s="113"/>
      <c r="E38" s="114" t="s">
        <v>208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182</v>
      </c>
      <c r="D39" s="109"/>
      <c r="E39" s="110" t="s">
        <v>209</v>
      </c>
      <c r="F39" s="111"/>
      <c r="G39" s="95">
        <v>4</v>
      </c>
      <c r="H39" s="96"/>
      <c r="I39" s="99" t="s">
        <v>193</v>
      </c>
      <c r="J39" s="100"/>
      <c r="K39" s="100"/>
      <c r="L39" s="96"/>
      <c r="M39" s="95">
        <v>523064244</v>
      </c>
      <c r="N39" s="100"/>
      <c r="O39" s="96"/>
      <c r="P39" s="95">
        <v>152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183</v>
      </c>
      <c r="D40" s="113"/>
      <c r="E40" s="114" t="s">
        <v>210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184</v>
      </c>
      <c r="D41" s="109"/>
      <c r="E41" s="110" t="s">
        <v>211</v>
      </c>
      <c r="F41" s="111"/>
      <c r="G41" s="95">
        <v>4</v>
      </c>
      <c r="H41" s="96"/>
      <c r="I41" s="99" t="s">
        <v>190</v>
      </c>
      <c r="J41" s="100"/>
      <c r="K41" s="100"/>
      <c r="L41" s="96"/>
      <c r="M41" s="95">
        <v>521534169</v>
      </c>
      <c r="N41" s="100"/>
      <c r="O41" s="96"/>
      <c r="P41" s="95">
        <v>147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185</v>
      </c>
      <c r="D42" s="113"/>
      <c r="E42" s="114" t="s">
        <v>212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145</v>
      </c>
      <c r="D43" s="109"/>
      <c r="E43" s="110" t="s">
        <v>213</v>
      </c>
      <c r="F43" s="111"/>
      <c r="G43" s="95">
        <v>5</v>
      </c>
      <c r="H43" s="96"/>
      <c r="I43" s="99" t="s">
        <v>192</v>
      </c>
      <c r="J43" s="100"/>
      <c r="K43" s="100"/>
      <c r="L43" s="96"/>
      <c r="M43" s="95">
        <v>523064268</v>
      </c>
      <c r="N43" s="100"/>
      <c r="O43" s="96"/>
      <c r="P43" s="95">
        <v>144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146</v>
      </c>
      <c r="D44" s="113"/>
      <c r="E44" s="114" t="s">
        <v>214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186</v>
      </c>
      <c r="D45" s="109"/>
      <c r="E45" s="110" t="s">
        <v>215</v>
      </c>
      <c r="F45" s="111"/>
      <c r="G45" s="95">
        <v>4</v>
      </c>
      <c r="H45" s="96"/>
      <c r="I45" s="99" t="s">
        <v>191</v>
      </c>
      <c r="J45" s="100"/>
      <c r="K45" s="100"/>
      <c r="L45" s="96"/>
      <c r="M45" s="95">
        <v>523064206</v>
      </c>
      <c r="N45" s="100"/>
      <c r="O45" s="96"/>
      <c r="P45" s="95">
        <v>147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187</v>
      </c>
      <c r="D46" s="113"/>
      <c r="E46" s="114" t="s">
        <v>216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108" t="s">
        <v>188</v>
      </c>
      <c r="D47" s="109"/>
      <c r="E47" s="110" t="s">
        <v>217</v>
      </c>
      <c r="F47" s="111"/>
      <c r="G47" s="95">
        <v>3</v>
      </c>
      <c r="H47" s="96"/>
      <c r="I47" s="99" t="s">
        <v>190</v>
      </c>
      <c r="J47" s="100"/>
      <c r="K47" s="100"/>
      <c r="L47" s="96"/>
      <c r="M47" s="95">
        <v>521534176</v>
      </c>
      <c r="N47" s="100"/>
      <c r="O47" s="96"/>
      <c r="P47" s="95">
        <v>135</v>
      </c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 t="s">
        <v>189</v>
      </c>
      <c r="D48" s="187"/>
      <c r="E48" s="188" t="s">
        <v>218</v>
      </c>
      <c r="F48" s="189"/>
      <c r="G48" s="170"/>
      <c r="H48" s="183"/>
      <c r="I48" s="170"/>
      <c r="J48" s="130"/>
      <c r="K48" s="130"/>
      <c r="L48" s="183"/>
      <c r="M48" s="170"/>
      <c r="N48" s="130"/>
      <c r="O48" s="183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219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49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13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ＪＲ総武本</v>
      </c>
      <c r="S7" s="13" t="str">
        <f>IF(入力!AE5="","",入力!AE5)</f>
        <v>旭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35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亨彦</v>
      </c>
      <c r="E17" s="13" t="str">
        <f>IF(入力!C9="","",入力!C9)</f>
        <v>イシバシ</v>
      </c>
      <c r="F17" s="13" t="str">
        <f>IF(入力!E9="","",入力!E9)</f>
        <v>ミチヒコ</v>
      </c>
      <c r="G17" s="13">
        <f>IF(入力!G9="","",入力!G9)</f>
        <v>523084990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千葉県旭市蛇園3636-1</v>
      </c>
      <c r="U17" s="13" t="str">
        <f>IF(入力!AL9="","",入力!AL9)</f>
        <v>080</v>
      </c>
      <c r="V17" s="13" t="str">
        <f>IF(入力!AK10="","",入力!AK10)</f>
        <v>4733</v>
      </c>
      <c r="W17" s="13" t="str">
        <f>IF(入力!AP10="","",入力!AP10)</f>
        <v>5733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嶋田</v>
      </c>
      <c r="D20" s="13" t="str">
        <f>IF(入力!E12="","",入力!E12)</f>
        <v>航平</v>
      </c>
      <c r="E20" s="13" t="str">
        <f>IF(入力!C11="","",入力!C11)</f>
        <v>シマダ</v>
      </c>
      <c r="F20" s="13" t="str">
        <f>IF(入力!E11="","",入力!E11)</f>
        <v>コウヘイ</v>
      </c>
      <c r="G20" s="13">
        <f>IF(入力!G11="","",入力!G11)</f>
        <v>523084983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千葉県旭市見広37</v>
      </c>
      <c r="U20" s="13" t="str">
        <f>IF(入力!AL11="","",入力!AL11)</f>
        <v>090</v>
      </c>
      <c r="V20" s="13" t="str">
        <f>IF(入力!AK12="","",入力!AK12)</f>
        <v>5554</v>
      </c>
      <c r="W20" s="13" t="str">
        <f>IF(入力!AP12="","",入力!AP12)</f>
        <v>3300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川口</v>
      </c>
      <c r="D23" s="13" t="str">
        <f>IF(入力!$E$14="","",入力!$E$14)</f>
        <v>瑠里子</v>
      </c>
      <c r="E23" s="13" t="str">
        <f>IF(入力!$C$13="","",入力!$C$13)</f>
        <v>カワグチ</v>
      </c>
      <c r="F23" s="13" t="str">
        <f>IF(入力!$E$13="","",入力!$E$13)</f>
        <v>ルリコ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石井</v>
      </c>
      <c r="D24" s="51" t="str">
        <f>VLOOKUP($B$51,$A$53:$F$352,4)</f>
        <v>夢乃</v>
      </c>
      <c r="E24" s="51" t="str">
        <f>VLOOKUP($B$51,$A$53:$F$352,5)</f>
        <v>イシイ</v>
      </c>
      <c r="F24" s="51" t="str">
        <f>VLOOKUP($B$51,$A$53:$F$352,6)</f>
        <v>ユノ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石井</v>
      </c>
      <c r="D53" s="13" t="str">
        <f>IF(入力!E26="","",入力!E26)</f>
        <v>夢乃</v>
      </c>
      <c r="E53" s="13" t="str">
        <f>IF(入力!C25="","",入力!C25)</f>
        <v>イシイ</v>
      </c>
      <c r="F53" s="13" t="str">
        <f>IF(入力!E25="","",入力!E25)</f>
        <v>ユノ</v>
      </c>
      <c r="G53" s="13">
        <f>IF(入力!M25="","",入力!M25)</f>
        <v>521534152</v>
      </c>
      <c r="H53" s="13" t="str">
        <f>IF(入力!I25="","",入力!I25)</f>
        <v>旭市立嚶鳴小学校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加瀬</v>
      </c>
      <c r="D54" s="13" t="str">
        <f>IF(入力!E28="","",入力!E28)</f>
        <v>音色</v>
      </c>
      <c r="E54" s="13" t="str">
        <f>IF(入力!C27="","",入力!C27)</f>
        <v>カセ</v>
      </c>
      <c r="F54" s="13" t="str">
        <f>IF(入力!E27="","",入力!E27)</f>
        <v>ネイロ</v>
      </c>
      <c r="G54" s="13">
        <f>IF(入力!M27="","",入力!M27)</f>
        <v>521913858</v>
      </c>
      <c r="H54" s="13" t="str">
        <f>IF(入力!I27="","",入力!I27)</f>
        <v>旭市立共和小学校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浅岡</v>
      </c>
      <c r="D55" s="13" t="str">
        <f>IF(入力!E30="","",入力!E30)</f>
        <v>新</v>
      </c>
      <c r="E55" s="13" t="str">
        <f>IF(入力!C29="","",入力!C29)</f>
        <v>アサオカ</v>
      </c>
      <c r="F55" s="13" t="str">
        <f>IF(入力!E29="","",入力!E29)</f>
        <v>アラタ</v>
      </c>
      <c r="G55" s="13">
        <f>IF(入力!M29="","",入力!M29)</f>
        <v>523064275</v>
      </c>
      <c r="H55" s="13" t="str">
        <f>IF(入力!I29="","",入力!I29)</f>
        <v>旭市立鶴巻小学校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髙木</v>
      </c>
      <c r="D56" s="13" t="str">
        <f>IF(入力!E32="","",入力!E32)</f>
        <v>梨杏</v>
      </c>
      <c r="E56" s="13" t="str">
        <f>IF(入力!C31="","",入力!C31)</f>
        <v>タカギ</v>
      </c>
      <c r="F56" s="13" t="str">
        <f>IF(入力!E31="","",入力!E31)</f>
        <v>リアン</v>
      </c>
      <c r="G56" s="13">
        <f>IF(入力!M31="","",入力!M31)</f>
        <v>523064213</v>
      </c>
      <c r="H56" s="13" t="str">
        <f>IF(入力!I31="","",入力!I31)</f>
        <v>旭市立共和小学校</v>
      </c>
      <c r="I56" s="13">
        <f>IF(入力!G31="","",入力!G31)</f>
        <v>5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嶋田</v>
      </c>
      <c r="D57" s="13" t="str">
        <f>IF(入力!E34="","",入力!E34)</f>
        <v>華怜</v>
      </c>
      <c r="E57" s="13" t="str">
        <f>IF(入力!C33="","",入力!C33)</f>
        <v>シマダ</v>
      </c>
      <c r="F57" s="13" t="str">
        <f>IF(入力!E33="","",入力!E33)</f>
        <v>カレン</v>
      </c>
      <c r="G57" s="13">
        <f>IF(入力!M33="","",入力!M33)</f>
        <v>519935480</v>
      </c>
      <c r="H57" s="13" t="str">
        <f>IF(入力!I33="","",入力!I33)</f>
        <v>旭市立鶴巻小学校</v>
      </c>
      <c r="I57" s="13">
        <f>IF(入力!G33="","",入力!G33)</f>
        <v>5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石毛</v>
      </c>
      <c r="D58" s="13" t="str">
        <f>IF(入力!E36="","",入力!E36)</f>
        <v>望愛</v>
      </c>
      <c r="E58" s="13" t="str">
        <f>IF(入力!C35="","",入力!C35)</f>
        <v>イシゲ</v>
      </c>
      <c r="F58" s="13" t="str">
        <f>IF(入力!E35="","",入力!E35)</f>
        <v>ノア</v>
      </c>
      <c r="G58" s="13">
        <f>IF(入力!M35="","",入力!M35)</f>
        <v>523252856</v>
      </c>
      <c r="H58" s="13" t="str">
        <f>IF(入力!I35="","",入力!I35)</f>
        <v>旭市立鶴巻小学校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石田</v>
      </c>
      <c r="D59" s="13" t="str">
        <f>IF(入力!E38="","",入力!E38)</f>
        <v>望椛</v>
      </c>
      <c r="E59" s="13" t="str">
        <f>IF(入力!C37="","",入力!C37)</f>
        <v>イシダ</v>
      </c>
      <c r="F59" s="13" t="str">
        <f>IF(入力!E37="","",入力!E37)</f>
        <v>マドカ</v>
      </c>
      <c r="G59" s="13">
        <f>IF(入力!M37="","",入力!M37)</f>
        <v>522017357</v>
      </c>
      <c r="H59" s="13" t="str">
        <f>IF(入力!I37="","",入力!I37)</f>
        <v>旭市立共和小学校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青野</v>
      </c>
      <c r="D60" s="13" t="str">
        <f>IF(入力!E40="","",入力!E40)</f>
        <v>美咲</v>
      </c>
      <c r="E60" s="13" t="str">
        <f>IF(入力!C39="","",入力!C39)</f>
        <v>アオノ</v>
      </c>
      <c r="F60" s="13" t="str">
        <f>IF(入力!E39="","",入力!E39)</f>
        <v>ミサキ</v>
      </c>
      <c r="G60" s="13">
        <f>IF(入力!M39="","",入力!M39)</f>
        <v>523064244</v>
      </c>
      <c r="H60" s="13" t="str">
        <f>IF(入力!I39="","",入力!I39)</f>
        <v>銚子市立海上小学校</v>
      </c>
      <c r="I60" s="13">
        <f>IF(入力!G39="","",入力!G39)</f>
        <v>4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大川</v>
      </c>
      <c r="D61" s="13" t="str">
        <f>IF(入力!E42="","",入力!E42)</f>
        <v>芽咲</v>
      </c>
      <c r="E61" s="13" t="str">
        <f>IF(入力!C41="","",入力!C41)</f>
        <v>オオカワ</v>
      </c>
      <c r="F61" s="13" t="str">
        <f>IF(入力!E41="","",入力!E41)</f>
        <v>メイサ</v>
      </c>
      <c r="G61" s="13">
        <f>IF(入力!M41="","",入力!M41)</f>
        <v>521534169</v>
      </c>
      <c r="H61" s="13" t="str">
        <f>IF(入力!I41="","",入力!I41)</f>
        <v>旭市立共和小学校</v>
      </c>
      <c r="I61" s="13">
        <f>IF(入力!G41="","",入力!G41)</f>
        <v>4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嶋田</v>
      </c>
      <c r="D62" s="13" t="str">
        <f>IF(入力!E44="","",入力!E44)</f>
        <v>璃乃</v>
      </c>
      <c r="E62" s="13" t="str">
        <f>IF(入力!C43="","",入力!C43)</f>
        <v>シマダ</v>
      </c>
      <c r="F62" s="13" t="str">
        <f>IF(入力!E43="","",入力!E43)</f>
        <v>リノ</v>
      </c>
      <c r="G62" s="13">
        <f>IF(入力!M43="","",入力!M43)</f>
        <v>523064268</v>
      </c>
      <c r="H62" s="13" t="str">
        <f>IF(入力!I43="","",入力!I43)</f>
        <v>旭市立鶴巻小学校</v>
      </c>
      <c r="I62" s="13">
        <f>IF(入力!G43="","",入力!G43)</f>
        <v>5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佐藤</v>
      </c>
      <c r="D63" s="13" t="str">
        <f>IF(入力!E46="","",入力!E46)</f>
        <v>紬</v>
      </c>
      <c r="E63" s="13" t="str">
        <f>IF(入力!C45="","",入力!C45)</f>
        <v>サトウ</v>
      </c>
      <c r="F63" s="13" t="str">
        <f>IF(入力!E45="","",入力!E45)</f>
        <v>ツムギ</v>
      </c>
      <c r="G63" s="13">
        <f>IF(入力!M45="","",入力!M45)</f>
        <v>523064206</v>
      </c>
      <c r="H63" s="13" t="str">
        <f>IF(入力!I45="","",入力!I45)</f>
        <v>銚子市立高神小学校</v>
      </c>
      <c r="I63" s="13">
        <f>IF(入力!G45="","",入力!G45)</f>
        <v>4</v>
      </c>
      <c r="J63" s="13">
        <f>IF(入力!P45="","",入力!P45)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金井</v>
      </c>
      <c r="D64" s="13" t="str">
        <f>IF(入力!E48="","",入力!E48)</f>
        <v>彩花梨</v>
      </c>
      <c r="E64" s="13" t="str">
        <f>IF(入力!C47="","",入力!C47)</f>
        <v>カナイ</v>
      </c>
      <c r="F64" s="13" t="str">
        <f>IF(入力!E47="","",入力!E47)</f>
        <v>アカリ</v>
      </c>
      <c r="G64" s="13">
        <f>IF(入力!M47="","",入力!M47)</f>
        <v>521534176</v>
      </c>
      <c r="H64" s="13" t="str">
        <f>IF(入力!I47="","",入力!I47)</f>
        <v>旭市立共和小学校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2024-01-27T15:04:31Z</dcterms:modified>
</cp:coreProperties>
</file>