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<sst xmlns="http://schemas.openxmlformats.org/spreadsheetml/2006/main" count="290" uniqueCount="220">
  <si>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</si>
  <si>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</si>
  <si>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</si>
  <si>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</si>
  <si>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</si>
  <si>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</si>
  <si>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</si>
  <si>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</si>
  <si>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</si>
  <si>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</si>
  <si>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</si>
  <si>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</si>
  <si>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</si>
  <si>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</si>
  <si>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</si>
  <si>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</si>
  <si>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</si>
  <si>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</si>
  <si>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</si>
  <si>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</si>
  <si>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</si>
  <si>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</si>
  <si>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</si>
  <si>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</si>
  <si>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</si>
  <si>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</si>
  <si>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</si>
  <si>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</si>
  <si>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</si>
  <si>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</si>
  <si>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</si>
  <si>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</si>
  <si>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</si>
  <si>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</si>
  <si>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</si>
  <si>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</si>
  <si>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</si>
  <si>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</si>
  <si>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</si>
  <si>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</si>
  <si>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</si>
  <si>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</si>
  <si>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</si>
  <si>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</si>
  <si>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</si>
  <si>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</si>
  <si>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</si>
  <si>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</si>
  <si>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</si>
  <si>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</si>
  <si>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</si>
  <si>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</si>
  <si>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</si>
  <si>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</si>
  <si>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</si>
  <si>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</si>
  <si>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</si>
  <si>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</si>
  <si>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</si>
  <si>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</si>
  <si>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</si>
  <si>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</si>
  <si>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</si>
  <si>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</si>
  <si>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</si>
  <si>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</si>
  <si>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</si>
  <si>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</si>
  <si>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</si>
  <si>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</si>
  <si>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</si>
  <si>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</si>
  <si>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</si>
  <si>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</si>
  <si>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</si>
  <si>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</si>
  <si>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</si>
  <si>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</si>
  <si>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</si>
  <si>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</si>
  <si>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</si>
  <si>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</si>
  <si>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</si>
  <si>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</si>
  <si>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</si>
  <si>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</si>
  <si>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</si>
  <si>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</si>
  <si>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</si>
  <si>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</si>
  <si>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</si>
  <si>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</si>
  <si>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</si>
  <si>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</si>
  <si>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</si>
  <si>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</si>
  <si>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</si>
  <si>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</si>
  <si>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</si>
  <si>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</si>
  <si>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</si>
  <si>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</si>
  <si>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</si>
  <si>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</si>
  <si>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</si>
  <si>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</si>
  <si>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</si>
  <si>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</si>
  <si>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</si>
  <si>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</si>
  <si>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</si>
  <si>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</si>
  <si>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</si>
  <si>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</si>
  <si>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</si>
  <si>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</si>
  <si>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</si>
  <si>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</si>
  <si>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</si>
  <si>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</si>
  <si>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</si>
  <si>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</si>
  <si>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</si>
  <si>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エス　バンビーナ</t>
    <phoneticPr fontId="2"/>
  </si>
  <si>
    <t>S-Bambina</t>
    <phoneticPr fontId="2"/>
  </si>
  <si>
    <t>カスヤ</t>
    <phoneticPr fontId="2"/>
  </si>
  <si>
    <t>糟谷</t>
    <rPh sb="0" eb="2">
      <t>カスヤ</t>
    </rPh>
    <phoneticPr fontId="2"/>
  </si>
  <si>
    <t>サヤカ</t>
    <phoneticPr fontId="2"/>
  </si>
  <si>
    <t>彩弥香</t>
    <rPh sb="0" eb="1">
      <t>アヤ</t>
    </rPh>
    <rPh sb="1" eb="2">
      <t>ヤ</t>
    </rPh>
    <rPh sb="2" eb="3">
      <t>カ</t>
    </rPh>
    <phoneticPr fontId="2"/>
  </si>
  <si>
    <t>イシバシ</t>
    <phoneticPr fontId="2"/>
  </si>
  <si>
    <t>石橋</t>
    <rPh sb="0" eb="2">
      <t>イシバシ</t>
    </rPh>
    <phoneticPr fontId="2"/>
  </si>
  <si>
    <t>ミチヒコ</t>
    <phoneticPr fontId="2"/>
  </si>
  <si>
    <t>亨彦</t>
    <rPh sb="0" eb="2">
      <t>ミチヒコ</t>
    </rPh>
    <phoneticPr fontId="2"/>
  </si>
  <si>
    <t>カワグチ</t>
    <phoneticPr fontId="2"/>
  </si>
  <si>
    <t>川口</t>
    <rPh sb="0" eb="2">
      <t>カワグチ</t>
    </rPh>
    <phoneticPr fontId="2"/>
  </si>
  <si>
    <t>ルリコ</t>
    <phoneticPr fontId="2"/>
  </si>
  <si>
    <t>瑠里子</t>
    <rPh sb="0" eb="3">
      <t>ルリコ</t>
    </rPh>
    <phoneticPr fontId="2"/>
  </si>
  <si>
    <t>ヒラノ</t>
    <phoneticPr fontId="2"/>
  </si>
  <si>
    <t>平野</t>
    <rPh sb="0" eb="2">
      <t>ヒラノ</t>
    </rPh>
    <phoneticPr fontId="2"/>
  </si>
  <si>
    <t>サチコ</t>
    <phoneticPr fontId="2"/>
  </si>
  <si>
    <t>幸子</t>
    <rPh sb="0" eb="2">
      <t>サチコ</t>
    </rPh>
    <phoneticPr fontId="2"/>
  </si>
  <si>
    <t>旭市</t>
    <rPh sb="0" eb="2">
      <t>アサヒシ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</si>
  <si>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</t>
    </r>
    <rPh sb="2" eb="4">
      <t>ソウブ</t>
    </rPh>
    <rPh sb="4" eb="5">
      <t>ホン</t>
    </rPh>
    <phoneticPr fontId="2"/>
  </si>
  <si>
    <t>飯岡</t>
    <rPh sb="0" eb="2">
      <t>イイオカ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</si>
  <si>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</si>
  <si>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</si>
  <si>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8">
      <t>サルダ</t>
    </rPh>
    <rPh sb="8" eb="9">
      <t>チョウ</t>
    </rPh>
    <phoneticPr fontId="2"/>
  </si>
  <si>
    <t>080</t>
    <phoneticPr fontId="2"/>
  </si>
  <si>
    <t>1036</t>
    <phoneticPr fontId="2"/>
  </si>
  <si>
    <t>4043</t>
    <phoneticPr fontId="2"/>
  </si>
  <si>
    <t>289</t>
    <phoneticPr fontId="2"/>
  </si>
  <si>
    <t>2503</t>
    <phoneticPr fontId="2"/>
  </si>
  <si>
    <t>千葉県旭市江ヶ崎1117-2</t>
    <rPh sb="0" eb="3">
      <t>チバケン</t>
    </rPh>
    <rPh sb="3" eb="5">
      <t>アサヒシ</t>
    </rPh>
    <rPh sb="5" eb="8">
      <t>エガサキ</t>
    </rPh>
    <phoneticPr fontId="2"/>
  </si>
  <si>
    <t>4043</t>
    <phoneticPr fontId="2"/>
  </si>
  <si>
    <t>①</t>
    <phoneticPr fontId="2"/>
  </si>
  <si>
    <t>イシイ</t>
    <phoneticPr fontId="2"/>
  </si>
  <si>
    <t>石井</t>
    <rPh sb="0" eb="2">
      <t>イシイ</t>
    </rPh>
    <phoneticPr fontId="2"/>
  </si>
  <si>
    <t>カセ</t>
    <phoneticPr fontId="2"/>
  </si>
  <si>
    <t>加瀬</t>
    <rPh sb="0" eb="2">
      <t>カセ</t>
    </rPh>
    <phoneticPr fontId="2"/>
  </si>
  <si>
    <t>アサオカ</t>
    <phoneticPr fontId="2"/>
  </si>
  <si>
    <t>浅岡</t>
    <rPh sb="0" eb="2">
      <t>アサオカ</t>
    </rPh>
    <phoneticPr fontId="2"/>
  </si>
  <si>
    <t>タカギ</t>
    <phoneticPr fontId="2"/>
  </si>
  <si>
    <t>髙木</t>
    <rPh sb="0" eb="2">
      <t>タカギ</t>
    </rPh>
    <phoneticPr fontId="2"/>
  </si>
  <si>
    <t>嶋田</t>
    <rPh sb="0" eb="2">
      <t>シマダ</t>
    </rPh>
    <phoneticPr fontId="2"/>
  </si>
  <si>
    <t>シマダ</t>
    <phoneticPr fontId="2"/>
  </si>
  <si>
    <t>コバヤシ</t>
    <phoneticPr fontId="2"/>
  </si>
  <si>
    <t>小林</t>
    <rPh sb="0" eb="2">
      <t>コバヤシ</t>
    </rPh>
    <phoneticPr fontId="2"/>
  </si>
  <si>
    <t>アオノ</t>
    <phoneticPr fontId="2"/>
  </si>
  <si>
    <t>青野</t>
    <rPh sb="0" eb="2">
      <t>アオノ</t>
    </rPh>
    <phoneticPr fontId="2"/>
  </si>
  <si>
    <t>サトウ</t>
    <phoneticPr fontId="2"/>
  </si>
  <si>
    <t>佐藤</t>
    <rPh sb="0" eb="2">
      <t>サトウ</t>
    </rPh>
    <phoneticPr fontId="2"/>
  </si>
  <si>
    <t>カナイ</t>
    <phoneticPr fontId="2"/>
  </si>
  <si>
    <t>金井</t>
    <rPh sb="0" eb="2">
      <t>カナイ</t>
    </rPh>
    <phoneticPr fontId="2"/>
  </si>
  <si>
    <t>イシダ</t>
    <phoneticPr fontId="2"/>
  </si>
  <si>
    <t>石田</t>
    <rPh sb="0" eb="2">
      <t>イシダ</t>
    </rPh>
    <phoneticPr fontId="2"/>
  </si>
  <si>
    <t>イシゲ</t>
    <phoneticPr fontId="2"/>
  </si>
  <si>
    <t>石毛</t>
    <rPh sb="0" eb="2">
      <t>イシゲ</t>
    </rPh>
    <phoneticPr fontId="2"/>
  </si>
  <si>
    <t>オオカワ</t>
    <phoneticPr fontId="2"/>
  </si>
  <si>
    <t>大川</t>
    <rPh sb="0" eb="2">
      <t>オオカワ</t>
    </rPh>
    <phoneticPr fontId="2"/>
  </si>
  <si>
    <t>ユノ</t>
    <phoneticPr fontId="2"/>
  </si>
  <si>
    <t>夢乃</t>
    <rPh sb="0" eb="2">
      <t>ユメノ</t>
    </rPh>
    <phoneticPr fontId="2"/>
  </si>
  <si>
    <t>ネイロ</t>
    <phoneticPr fontId="2"/>
  </si>
  <si>
    <t>音色</t>
    <rPh sb="0" eb="2">
      <t>ネイロ</t>
    </rPh>
    <phoneticPr fontId="2"/>
  </si>
  <si>
    <t>アラタ</t>
    <phoneticPr fontId="2"/>
  </si>
  <si>
    <t>新</t>
    <rPh sb="0" eb="1">
      <t>アラタ</t>
    </rPh>
    <phoneticPr fontId="2"/>
  </si>
  <si>
    <t>リアン</t>
    <phoneticPr fontId="2"/>
  </si>
  <si>
    <t>梨杏</t>
    <rPh sb="0" eb="1">
      <t>ナシ</t>
    </rPh>
    <rPh sb="1" eb="2">
      <t>アン</t>
    </rPh>
    <phoneticPr fontId="2"/>
  </si>
  <si>
    <t>カレン</t>
    <phoneticPr fontId="2"/>
  </si>
  <si>
    <t>華怜</t>
    <rPh sb="0" eb="1">
      <t>ハナ</t>
    </rPh>
    <rPh sb="1" eb="2">
      <t>レイ</t>
    </rPh>
    <phoneticPr fontId="2"/>
  </si>
  <si>
    <t>ユウカ</t>
    <phoneticPr fontId="2"/>
  </si>
  <si>
    <t>優心</t>
    <rPh sb="0" eb="1">
      <t>ユウ</t>
    </rPh>
    <rPh sb="1" eb="2">
      <t>ココロ</t>
    </rPh>
    <phoneticPr fontId="2"/>
  </si>
  <si>
    <t>マドカ</t>
    <phoneticPr fontId="2"/>
  </si>
  <si>
    <t>望椛</t>
    <rPh sb="0" eb="1">
      <t>ノゾ</t>
    </rPh>
    <rPh sb="1" eb="2">
      <t>カバ</t>
    </rPh>
    <phoneticPr fontId="2"/>
  </si>
  <si>
    <t>ノア</t>
    <phoneticPr fontId="2"/>
  </si>
  <si>
    <t>望愛</t>
    <rPh sb="0" eb="1">
      <t>ノゾ</t>
    </rPh>
    <rPh sb="1" eb="2">
      <t>アイ</t>
    </rPh>
    <phoneticPr fontId="2"/>
  </si>
  <si>
    <t>メイサ</t>
    <phoneticPr fontId="2"/>
  </si>
  <si>
    <t>芽咲</t>
    <rPh sb="0" eb="1">
      <t>メ</t>
    </rPh>
    <rPh sb="1" eb="2">
      <t>サ</t>
    </rPh>
    <phoneticPr fontId="2"/>
  </si>
  <si>
    <t>ミサキ</t>
    <phoneticPr fontId="2"/>
  </si>
  <si>
    <t>美咲</t>
    <rPh sb="0" eb="2">
      <t>ミサキ</t>
    </rPh>
    <phoneticPr fontId="2"/>
  </si>
  <si>
    <t>ツムギ</t>
    <phoneticPr fontId="2"/>
  </si>
  <si>
    <t>紬</t>
    <rPh sb="0" eb="1">
      <t>ツムギ</t>
    </rPh>
    <phoneticPr fontId="2"/>
  </si>
  <si>
    <t>アカリ</t>
    <phoneticPr fontId="2"/>
  </si>
  <si>
    <t>彩花梨</t>
    <rPh sb="0" eb="1">
      <t>アヤ</t>
    </rPh>
    <rPh sb="1" eb="2">
      <t>ハナ</t>
    </rPh>
    <rPh sb="2" eb="3">
      <t>リ</t>
    </rPh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</si>
  <si>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</si>
  <si>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</si>
  <si>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旭市立鶴巻小学校</t>
    <rPh sb="0" eb="2">
      <t>アサヒシ</t>
    </rPh>
    <rPh sb="2" eb="3">
      <t>リツ</t>
    </rPh>
    <rPh sb="3" eb="5">
      <t>ツルマキ</t>
    </rPh>
    <rPh sb="5" eb="8">
      <t>ショウガッコウ</t>
    </rPh>
    <phoneticPr fontId="2"/>
  </si>
  <si>
    <t>旭市立鶴巻小学校</t>
    <rPh sb="0" eb="1">
      <t>アサヒ</t>
    </rPh>
    <rPh sb="1" eb="2">
      <t>シ</t>
    </rPh>
    <rPh sb="2" eb="3">
      <t>リツ</t>
    </rPh>
    <rPh sb="3" eb="5">
      <t>ツルマキ</t>
    </rPh>
    <rPh sb="5" eb="8">
      <t>ショウガッコウ</t>
    </rPh>
    <phoneticPr fontId="2"/>
  </si>
  <si>
    <t>銚子市立高神小学校</t>
    <rPh sb="0" eb="3">
      <t>チョウシシ</t>
    </rPh>
    <rPh sb="3" eb="4">
      <t>リツ</t>
    </rPh>
    <rPh sb="4" eb="6">
      <t>タカガミ</t>
    </rPh>
    <rPh sb="6" eb="9">
      <t>ショウガッコウ</t>
    </rPh>
    <phoneticPr fontId="2"/>
  </si>
  <si>
    <t>旭市立共和小学校</t>
    <rPh sb="0" eb="2">
      <t>アサヒシ</t>
    </rPh>
    <rPh sb="2" eb="3">
      <t>リツ</t>
    </rPh>
    <rPh sb="3" eb="8">
      <t>キョウワショウガッコウ</t>
    </rPh>
    <phoneticPr fontId="2"/>
  </si>
  <si>
    <t>銚子市立海上小学校</t>
    <rPh sb="0" eb="2">
      <t>チョウシ</t>
    </rPh>
    <rPh sb="2" eb="3">
      <t>シ</t>
    </rPh>
    <rPh sb="3" eb="4">
      <t>リツ</t>
    </rPh>
    <rPh sb="4" eb="6">
      <t>ウナカミ</t>
    </rPh>
    <rPh sb="6" eb="9">
      <t>ショウガッコウ</t>
    </rPh>
    <phoneticPr fontId="2"/>
  </si>
  <si>
    <t>旭市立共和小学校</t>
    <rPh sb="0" eb="8">
      <t>アサヒシリツキョウワショウガッコウ</t>
    </rPh>
    <phoneticPr fontId="2"/>
  </si>
  <si>
    <t>2068</t>
    <phoneticPr fontId="2"/>
  </si>
  <si>
    <t>5168</t>
    <phoneticPr fontId="2"/>
  </si>
  <si>
    <t>千葉県旭市蛇園3636-1</t>
    <rPh sb="0" eb="3">
      <t>チバケン</t>
    </rPh>
    <rPh sb="3" eb="5">
      <t>アサヒシ</t>
    </rPh>
    <rPh sb="5" eb="6">
      <t>ヘビ</t>
    </rPh>
    <rPh sb="6" eb="7">
      <t>ソノ</t>
    </rPh>
    <phoneticPr fontId="2"/>
  </si>
  <si>
    <t>080</t>
    <phoneticPr fontId="2"/>
  </si>
  <si>
    <t>4733</t>
    <phoneticPr fontId="2"/>
  </si>
  <si>
    <t>5733</t>
    <phoneticPr fontId="2"/>
  </si>
  <si>
    <t>289</t>
    <phoneticPr fontId="2"/>
  </si>
  <si>
    <t>2612</t>
    <phoneticPr fontId="2"/>
  </si>
  <si>
    <t>目標はベスト8！！頑張ります！！</t>
    <rPh sb="0" eb="2">
      <t>モクヒョウ</t>
    </rPh>
    <rPh sb="9" eb="1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</si>
</sst>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45" customHeight="1">
      <c r="A2" s="118" t="s">
        <v>1</v>
      </c>
      <c r="B2" s="119"/>
      <c r="C2" s="120" t="s">
        <v>123</v>
      </c>
      <c r="D2" s="121"/>
      <c r="E2" s="121"/>
      <c r="F2" s="121"/>
      <c r="G2" s="121"/>
      <c r="H2" s="121"/>
      <c r="I2" s="122"/>
      <c r="J2" s="92" t="s">
        <v>2</v>
      </c>
      <c r="K2" s="224"/>
      <c r="L2" s="224"/>
      <c r="M2" s="224"/>
      <c r="N2" s="224"/>
      <c r="O2" s="225"/>
      <c r="P2" s="92" t="s">
        <v>3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4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4"/>
      <c r="AV2" s="23" t="s">
        <v>5</v>
      </c>
      <c r="AW2" t="s">
        <v>6</v>
      </c>
      <c r="AX2" t="s">
        <v>7</v>
      </c>
    </row>
    <row r="3" spans="1:51" ht="24" customHeight="1">
      <c r="A3" s="123" t="s">
        <v>8</v>
      </c>
      <c r="B3" s="124"/>
      <c r="C3" s="125" t="s">
        <v>124</v>
      </c>
      <c r="D3" s="126"/>
      <c r="E3" s="126"/>
      <c r="F3" s="126"/>
      <c r="G3" s="126"/>
      <c r="H3" s="126"/>
      <c r="I3" s="127"/>
      <c r="J3" s="221" t="s">
        <v>9</v>
      </c>
      <c r="K3" s="222"/>
      <c r="L3" s="222"/>
      <c r="M3" s="222"/>
      <c r="N3" s="222"/>
      <c r="O3" s="223"/>
      <c r="P3" s="94" t="s">
        <v>141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5"/>
      <c r="AV3" s="23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33" t="s">
        <v>13</v>
      </c>
      <c r="B4" s="234"/>
      <c r="C4" s="226">
        <v>435843609</v>
      </c>
      <c r="D4" s="227"/>
      <c r="E4" s="227"/>
      <c r="F4" s="227"/>
      <c r="G4" s="227"/>
      <c r="H4" s="227"/>
      <c r="I4" s="228"/>
      <c r="J4" s="237" t="s">
        <v>14</v>
      </c>
      <c r="K4" s="238"/>
      <c r="L4" s="238"/>
      <c r="M4" s="238"/>
      <c r="N4" s="238"/>
      <c r="O4" s="239"/>
      <c r="P4" s="169" t="s">
        <v>15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5"/>
      <c r="AV4" s="23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5" t="s">
        <v>17</v>
      </c>
      <c r="B5" s="236"/>
      <c r="C5" s="229"/>
      <c r="D5" s="230"/>
      <c r="E5" s="230"/>
      <c r="F5" s="230"/>
      <c r="G5" s="230"/>
      <c r="H5" s="230"/>
      <c r="I5" s="231"/>
      <c r="J5" s="202">
        <v>22028</v>
      </c>
      <c r="K5" s="202"/>
      <c r="L5" s="202"/>
      <c r="M5" s="202"/>
      <c r="N5" s="202"/>
      <c r="O5" s="202"/>
      <c r="P5" s="170" t="s">
        <v>142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1" t="s">
        <v>143</v>
      </c>
      <c r="AF5" s="170"/>
      <c r="AG5" s="170"/>
      <c r="AH5" s="170"/>
      <c r="AI5" s="170"/>
      <c r="AJ5" s="170"/>
      <c r="AK5" s="172"/>
      <c r="AL5" s="172"/>
      <c r="AM5" s="172"/>
      <c r="AN5" s="172"/>
      <c r="AO5" s="172"/>
      <c r="AP5" s="172"/>
      <c r="AQ5" s="172"/>
      <c r="AR5" s="172"/>
      <c r="AS5" s="173"/>
      <c r="AT5" s="35"/>
      <c r="AV5" s="23" t="s">
        <v>18</v>
      </c>
      <c r="AW5" t="s">
        <v>19</v>
      </c>
    </row>
    <row r="6" spans="1:51" ht="22.5" customHeight="1">
      <c r="A6" s="74" t="s">
        <v>20</v>
      </c>
      <c r="B6" s="144"/>
      <c r="C6" s="147" t="s">
        <v>21</v>
      </c>
      <c r="D6" s="148"/>
      <c r="E6" s="149" t="s">
        <v>22</v>
      </c>
      <c r="F6" s="150"/>
      <c r="G6" s="203" t="s">
        <v>23</v>
      </c>
      <c r="H6" s="203"/>
      <c r="I6" s="203"/>
      <c r="J6" s="203" t="s">
        <v>24</v>
      </c>
      <c r="K6" s="203"/>
      <c r="L6" s="203"/>
      <c r="M6" s="203" t="s">
        <v>25</v>
      </c>
      <c r="N6" s="203"/>
      <c r="O6" s="203"/>
      <c r="P6" s="151" t="s">
        <v>26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27</v>
      </c>
      <c r="AL6" s="153"/>
      <c r="AM6" s="153"/>
      <c r="AN6" s="153"/>
      <c r="AO6" s="153"/>
      <c r="AP6" s="153"/>
      <c r="AQ6" s="153"/>
      <c r="AR6" s="153"/>
      <c r="AS6" s="153"/>
      <c r="AT6" s="36" t="s">
        <v>28</v>
      </c>
    </row>
    <row r="7" spans="1:51" ht="13.5" customHeight="1">
      <c r="A7" s="74"/>
      <c r="B7" s="144"/>
      <c r="C7" s="110" t="s">
        <v>125</v>
      </c>
      <c r="D7" s="111"/>
      <c r="E7" s="112" t="s">
        <v>127</v>
      </c>
      <c r="F7" s="113"/>
      <c r="G7" s="204">
        <v>519924361</v>
      </c>
      <c r="H7" s="204"/>
      <c r="I7" s="204"/>
      <c r="J7" s="204"/>
      <c r="K7" s="204"/>
      <c r="L7" s="204"/>
      <c r="M7" s="204">
        <v>217574</v>
      </c>
      <c r="N7" s="204"/>
      <c r="O7" s="204"/>
      <c r="P7" s="177" t="s">
        <v>29</v>
      </c>
      <c r="Q7" s="178"/>
      <c r="R7" s="146" t="s">
        <v>144</v>
      </c>
      <c r="S7" s="146"/>
      <c r="T7" s="146"/>
      <c r="U7" s="146"/>
      <c r="V7" s="29" t="s">
        <v>30</v>
      </c>
      <c r="W7" s="136" t="s">
        <v>145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7" t="s">
        <v>31</v>
      </c>
      <c r="AL7" s="61" t="s">
        <v>147</v>
      </c>
      <c r="AM7" s="61"/>
      <c r="AN7" s="61"/>
      <c r="AO7" s="61"/>
      <c r="AP7" s="61"/>
      <c r="AQ7" s="61"/>
      <c r="AR7" s="61"/>
      <c r="AS7" s="38" t="s">
        <v>32</v>
      </c>
      <c r="AT7" s="55">
        <v>36</v>
      </c>
    </row>
    <row r="8" spans="1:51" ht="18" customHeight="1">
      <c r="A8" s="74"/>
      <c r="B8" s="144"/>
      <c r="C8" s="114" t="s">
        <v>126</v>
      </c>
      <c r="D8" s="115"/>
      <c r="E8" s="116" t="s">
        <v>128</v>
      </c>
      <c r="F8" s="117"/>
      <c r="G8" s="204"/>
      <c r="H8" s="204"/>
      <c r="I8" s="204"/>
      <c r="J8" s="204"/>
      <c r="K8" s="204"/>
      <c r="L8" s="204"/>
      <c r="M8" s="204"/>
      <c r="N8" s="204"/>
      <c r="O8" s="204"/>
      <c r="P8" s="138" t="s">
        <v>146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2" t="s">
        <v>148</v>
      </c>
      <c r="AL8" s="63"/>
      <c r="AM8" s="63"/>
      <c r="AN8" s="63"/>
      <c r="AO8" s="39" t="s">
        <v>30</v>
      </c>
      <c r="AP8" s="63" t="s">
        <v>149</v>
      </c>
      <c r="AQ8" s="63"/>
      <c r="AR8" s="63"/>
      <c r="AS8" s="64"/>
      <c r="AT8" s="55"/>
    </row>
    <row r="9" spans="1:51" ht="14.45" customHeight="1">
      <c r="A9" s="74" t="s">
        <v>33</v>
      </c>
      <c r="B9" s="144"/>
      <c r="C9" s="110" t="s">
        <v>129</v>
      </c>
      <c r="D9" s="111"/>
      <c r="E9" s="112" t="s">
        <v>131</v>
      </c>
      <c r="F9" s="113"/>
      <c r="G9" s="204">
        <v>523084990</v>
      </c>
      <c r="H9" s="204"/>
      <c r="I9" s="204"/>
      <c r="J9" s="204"/>
      <c r="K9" s="204"/>
      <c r="L9" s="204"/>
      <c r="M9" s="204"/>
      <c r="N9" s="204"/>
      <c r="O9" s="204"/>
      <c r="P9" s="177" t="s">
        <v>29</v>
      </c>
      <c r="Q9" s="178"/>
      <c r="R9" s="146" t="s">
        <v>217</v>
      </c>
      <c r="S9" s="146"/>
      <c r="T9" s="146"/>
      <c r="U9" s="146"/>
      <c r="V9" s="29" t="s">
        <v>30</v>
      </c>
      <c r="W9" s="136" t="s">
        <v>218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7" t="s">
        <v>31</v>
      </c>
      <c r="AL9" s="61" t="s">
        <v>214</v>
      </c>
      <c r="AM9" s="61"/>
      <c r="AN9" s="61"/>
      <c r="AO9" s="61"/>
      <c r="AP9" s="61"/>
      <c r="AQ9" s="61"/>
      <c r="AR9" s="61"/>
      <c r="AS9" s="38" t="s">
        <v>32</v>
      </c>
      <c r="AT9" s="56">
        <v>35</v>
      </c>
    </row>
    <row r="10" spans="1:51" ht="18" customHeight="1">
      <c r="A10" s="74"/>
      <c r="B10" s="144"/>
      <c r="C10" s="114" t="s">
        <v>130</v>
      </c>
      <c r="D10" s="115"/>
      <c r="E10" s="116" t="s">
        <v>132</v>
      </c>
      <c r="F10" s="117"/>
      <c r="G10" s="204"/>
      <c r="H10" s="204"/>
      <c r="I10" s="204"/>
      <c r="J10" s="204"/>
      <c r="K10" s="204"/>
      <c r="L10" s="204"/>
      <c r="M10" s="204"/>
      <c r="N10" s="204"/>
      <c r="O10" s="204"/>
      <c r="P10" s="138" t="s">
        <v>213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2" t="s">
        <v>215</v>
      </c>
      <c r="AL10" s="63"/>
      <c r="AM10" s="63"/>
      <c r="AN10" s="63"/>
      <c r="AO10" s="39" t="s">
        <v>30</v>
      </c>
      <c r="AP10" s="63" t="s">
        <v>216</v>
      </c>
      <c r="AQ10" s="63"/>
      <c r="AR10" s="63"/>
      <c r="AS10" s="64"/>
      <c r="AT10" s="56"/>
    </row>
    <row r="11" spans="1:51" ht="14.45" customHeight="1">
      <c r="A11" s="74" t="s">
        <v>34</v>
      </c>
      <c r="B11" s="144"/>
      <c r="C11" s="110" t="s">
        <v>133</v>
      </c>
      <c r="D11" s="111"/>
      <c r="E11" s="112" t="s">
        <v>135</v>
      </c>
      <c r="F11" s="113"/>
      <c r="G11" s="204">
        <v>505446562</v>
      </c>
      <c r="H11" s="204"/>
      <c r="I11" s="204"/>
      <c r="J11" s="204"/>
      <c r="K11" s="204"/>
      <c r="L11" s="204"/>
      <c r="M11" s="204"/>
      <c r="N11" s="204"/>
      <c r="O11" s="204"/>
      <c r="P11" s="177" t="s">
        <v>29</v>
      </c>
      <c r="Q11" s="178"/>
      <c r="R11" s="146" t="s">
        <v>150</v>
      </c>
      <c r="S11" s="146"/>
      <c r="T11" s="146"/>
      <c r="U11" s="146"/>
      <c r="V11" s="29" t="s">
        <v>30</v>
      </c>
      <c r="W11" s="136" t="s">
        <v>151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7" t="s">
        <v>31</v>
      </c>
      <c r="AL11" s="61" t="s">
        <v>147</v>
      </c>
      <c r="AM11" s="61"/>
      <c r="AN11" s="61"/>
      <c r="AO11" s="61"/>
      <c r="AP11" s="61"/>
      <c r="AQ11" s="61"/>
      <c r="AR11" s="61"/>
      <c r="AS11" s="38" t="s">
        <v>32</v>
      </c>
      <c r="AT11" s="56">
        <v>28</v>
      </c>
    </row>
    <row r="12" spans="1:51" ht="18" customHeight="1">
      <c r="A12" s="74"/>
      <c r="B12" s="144"/>
      <c r="C12" s="114" t="s">
        <v>134</v>
      </c>
      <c r="D12" s="115"/>
      <c r="E12" s="116" t="s">
        <v>136</v>
      </c>
      <c r="F12" s="117"/>
      <c r="G12" s="204"/>
      <c r="H12" s="204"/>
      <c r="I12" s="204"/>
      <c r="J12" s="204"/>
      <c r="K12" s="204"/>
      <c r="L12" s="204"/>
      <c r="M12" s="204"/>
      <c r="N12" s="204"/>
      <c r="O12" s="204"/>
      <c r="P12" s="138" t="s">
        <v>152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2" t="s">
        <v>211</v>
      </c>
      <c r="AL12" s="63"/>
      <c r="AM12" s="63"/>
      <c r="AN12" s="63"/>
      <c r="AO12" s="39" t="s">
        <v>30</v>
      </c>
      <c r="AP12" s="63" t="s">
        <v>212</v>
      </c>
      <c r="AQ12" s="63"/>
      <c r="AR12" s="63"/>
      <c r="AS12" s="64"/>
      <c r="AT12" s="56"/>
    </row>
    <row r="13" spans="1:51" ht="15" customHeight="1">
      <c r="A13" s="74" t="s">
        <v>35</v>
      </c>
      <c r="B13" s="144"/>
      <c r="C13" s="110" t="s">
        <v>137</v>
      </c>
      <c r="D13" s="111"/>
      <c r="E13" s="112" t="s">
        <v>139</v>
      </c>
      <c r="F13" s="113"/>
      <c r="G13" s="207"/>
      <c r="H13" s="207"/>
      <c r="I13" s="207"/>
      <c r="J13" s="207"/>
      <c r="K13" s="207"/>
      <c r="L13" s="207"/>
      <c r="M13" s="207"/>
      <c r="N13" s="207"/>
      <c r="O13" s="207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0"/>
      <c r="AL13" s="156"/>
      <c r="AM13" s="156"/>
      <c r="AN13" s="156"/>
      <c r="AO13" s="156"/>
      <c r="AP13" s="156"/>
      <c r="AQ13" s="156"/>
      <c r="AR13" s="156"/>
      <c r="AS13" s="41"/>
      <c r="AT13" s="57"/>
    </row>
    <row r="14" spans="1:51" ht="18" customHeight="1">
      <c r="A14" s="74"/>
      <c r="B14" s="144"/>
      <c r="C14" s="114" t="s">
        <v>138</v>
      </c>
      <c r="D14" s="115"/>
      <c r="E14" s="116" t="s">
        <v>140</v>
      </c>
      <c r="F14" s="117"/>
      <c r="G14" s="207"/>
      <c r="H14" s="207"/>
      <c r="I14" s="207"/>
      <c r="J14" s="207"/>
      <c r="K14" s="207"/>
      <c r="L14" s="207"/>
      <c r="M14" s="207"/>
      <c r="N14" s="207"/>
      <c r="O14" s="207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2"/>
      <c r="AP14" s="161"/>
      <c r="AQ14" s="161"/>
      <c r="AR14" s="161"/>
      <c r="AS14" s="162"/>
      <c r="AT14" s="57"/>
    </row>
    <row r="15" spans="1:51" ht="15" customHeight="1">
      <c r="A15" s="208" t="s">
        <v>36</v>
      </c>
      <c r="B15" s="144"/>
      <c r="C15" s="110" t="s">
        <v>125</v>
      </c>
      <c r="D15" s="111"/>
      <c r="E15" s="112" t="s">
        <v>127</v>
      </c>
      <c r="F15" s="113"/>
      <c r="G15" s="207"/>
      <c r="H15" s="207"/>
      <c r="I15" s="207"/>
      <c r="J15" s="207"/>
      <c r="K15" s="207"/>
      <c r="L15" s="207"/>
      <c r="M15" s="207"/>
      <c r="N15" s="207"/>
      <c r="O15" s="207"/>
      <c r="P15" s="177" t="s">
        <v>29</v>
      </c>
      <c r="Q15" s="178"/>
      <c r="R15" s="146" t="s">
        <v>144</v>
      </c>
      <c r="S15" s="146"/>
      <c r="T15" s="146"/>
      <c r="U15" s="146"/>
      <c r="V15" s="29" t="s">
        <v>30</v>
      </c>
      <c r="W15" s="136" t="s">
        <v>145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7" t="s">
        <v>31</v>
      </c>
      <c r="AL15" s="61" t="s">
        <v>147</v>
      </c>
      <c r="AM15" s="61"/>
      <c r="AN15" s="61"/>
      <c r="AO15" s="61"/>
      <c r="AP15" s="61"/>
      <c r="AQ15" s="61"/>
      <c r="AR15" s="61"/>
      <c r="AS15" s="38" t="s">
        <v>32</v>
      </c>
      <c r="AT15" s="56">
        <v>36</v>
      </c>
    </row>
    <row r="16" spans="1:51" ht="18" customHeight="1">
      <c r="A16" s="74"/>
      <c r="B16" s="144"/>
      <c r="C16" s="114" t="s">
        <v>126</v>
      </c>
      <c r="D16" s="115"/>
      <c r="E16" s="116" t="s">
        <v>128</v>
      </c>
      <c r="F16" s="117"/>
      <c r="G16" s="207"/>
      <c r="H16" s="207"/>
      <c r="I16" s="207"/>
      <c r="J16" s="207"/>
      <c r="K16" s="207"/>
      <c r="L16" s="207"/>
      <c r="M16" s="207"/>
      <c r="N16" s="207"/>
      <c r="O16" s="207"/>
      <c r="P16" s="138" t="s">
        <v>146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2" t="s">
        <v>148</v>
      </c>
      <c r="AL16" s="63"/>
      <c r="AM16" s="63"/>
      <c r="AN16" s="63"/>
      <c r="AO16" s="39" t="s">
        <v>30</v>
      </c>
      <c r="AP16" s="63" t="s">
        <v>153</v>
      </c>
      <c r="AQ16" s="63"/>
      <c r="AR16" s="63"/>
      <c r="AS16" s="64"/>
      <c r="AT16" s="56"/>
    </row>
    <row r="17" spans="1:46">
      <c r="A17" s="74" t="s">
        <v>37</v>
      </c>
      <c r="B17" s="144"/>
      <c r="C17" s="196" t="str">
        <f>IF(P16="","",P16)</f>
        <v>千葉県銚子市猿田町6919-75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3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5"/>
    </row>
    <row r="18" spans="1:46">
      <c r="A18" s="74"/>
      <c r="B18" s="144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6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8"/>
    </row>
    <row r="19" spans="1:46" ht="14.45" customHeight="1">
      <c r="A19" s="74" t="s">
        <v>38</v>
      </c>
      <c r="B19" s="144"/>
      <c r="C19" s="196" t="str">
        <f>IF(AL15="","",AL15&amp;"-"&amp;AK16&amp;"-"&amp;AP16)</f>
        <v>080-1036-4043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6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</row>
    <row r="20" spans="1:46" ht="14.45" customHeight="1">
      <c r="A20" s="74"/>
      <c r="B20" s="144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6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8"/>
    </row>
    <row r="21" spans="1:46" ht="14.45" customHeight="1">
      <c r="A21" s="74" t="s">
        <v>39</v>
      </c>
      <c r="B21" s="144"/>
      <c r="C21" s="217"/>
      <c r="D21" s="209"/>
      <c r="E21" s="209"/>
      <c r="F21" s="209"/>
      <c r="G21" s="209"/>
      <c r="H21" s="209"/>
      <c r="I21" s="30"/>
      <c r="J21" s="30"/>
      <c r="K21" s="30"/>
      <c r="L21" s="30"/>
      <c r="M21" s="30"/>
      <c r="N21" s="30"/>
      <c r="O21" s="31"/>
      <c r="P21" s="4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8"/>
    </row>
    <row r="22" spans="1:46" ht="14.45" customHeight="1" thickBot="1">
      <c r="A22" s="87"/>
      <c r="B22" s="232"/>
      <c r="C22" s="218"/>
      <c r="D22" s="210"/>
      <c r="E22" s="210"/>
      <c r="F22" s="210"/>
      <c r="G22" s="210"/>
      <c r="H22" s="210"/>
      <c r="I22" s="32"/>
      <c r="J22" s="32"/>
      <c r="K22" s="32"/>
      <c r="L22" s="32"/>
      <c r="M22" s="32"/>
      <c r="N22" s="32"/>
      <c r="O22" s="33"/>
      <c r="P22" s="49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1"/>
    </row>
    <row r="23" spans="1:46" ht="14.1" customHeight="1" thickBot="1">
      <c r="A23" s="205" t="s">
        <v>40</v>
      </c>
      <c r="B23" s="142" t="s">
        <v>41</v>
      </c>
      <c r="C23" s="197" t="s">
        <v>42</v>
      </c>
      <c r="D23" s="198"/>
      <c r="E23" s="199" t="s">
        <v>43</v>
      </c>
      <c r="F23" s="200"/>
      <c r="G23" s="142" t="s">
        <v>44</v>
      </c>
      <c r="H23" s="142"/>
      <c r="I23" s="142" t="s">
        <v>45</v>
      </c>
      <c r="J23" s="142"/>
      <c r="K23" s="142"/>
      <c r="L23" s="142"/>
      <c r="M23" s="142" t="s">
        <v>46</v>
      </c>
      <c r="N23" s="142"/>
      <c r="O23" s="142"/>
      <c r="P23" s="141" t="s">
        <v>47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6"/>
      <c r="B24" s="144"/>
      <c r="C24" s="185" t="s">
        <v>48</v>
      </c>
      <c r="D24" s="186"/>
      <c r="E24" s="187" t="s">
        <v>49</v>
      </c>
      <c r="F24" s="188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8" t="s">
        <v>50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1" t="s">
        <v>154</v>
      </c>
      <c r="C25" s="110" t="s">
        <v>155</v>
      </c>
      <c r="D25" s="111"/>
      <c r="E25" s="112" t="s">
        <v>179</v>
      </c>
      <c r="F25" s="113"/>
      <c r="G25" s="97">
        <v>6</v>
      </c>
      <c r="H25" s="98"/>
      <c r="I25" s="101" t="s">
        <v>203</v>
      </c>
      <c r="J25" s="102"/>
      <c r="K25" s="102"/>
      <c r="L25" s="98"/>
      <c r="M25" s="97">
        <v>521534152</v>
      </c>
      <c r="N25" s="102"/>
      <c r="O25" s="98"/>
      <c r="P25" s="97">
        <v>156</v>
      </c>
      <c r="Q25" s="102"/>
      <c r="R25" s="102"/>
      <c r="S25" s="102"/>
      <c r="T25" s="104"/>
      <c r="U25" s="1"/>
      <c r="V25" s="1"/>
      <c r="W25" s="1"/>
      <c r="X25" s="1"/>
      <c r="Y25" s="211">
        <v>13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156</v>
      </c>
      <c r="D26" s="115"/>
      <c r="E26" s="116" t="s">
        <v>180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157</v>
      </c>
      <c r="D27" s="111"/>
      <c r="E27" s="112" t="s">
        <v>181</v>
      </c>
      <c r="F27" s="113"/>
      <c r="G27" s="97">
        <v>6</v>
      </c>
      <c r="H27" s="98"/>
      <c r="I27" s="101" t="s">
        <v>204</v>
      </c>
      <c r="J27" s="102"/>
      <c r="K27" s="102"/>
      <c r="L27" s="98"/>
      <c r="M27" s="97">
        <v>521913858</v>
      </c>
      <c r="N27" s="102"/>
      <c r="O27" s="98"/>
      <c r="P27" s="97">
        <v>147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158</v>
      </c>
      <c r="D28" s="115"/>
      <c r="E28" s="116" t="s">
        <v>182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159</v>
      </c>
      <c r="D29" s="111"/>
      <c r="E29" s="112" t="s">
        <v>183</v>
      </c>
      <c r="F29" s="113"/>
      <c r="G29" s="97">
        <v>6</v>
      </c>
      <c r="H29" s="98"/>
      <c r="I29" s="101" t="s">
        <v>205</v>
      </c>
      <c r="J29" s="102"/>
      <c r="K29" s="102"/>
      <c r="L29" s="98"/>
      <c r="M29" s="97">
        <v>523064268</v>
      </c>
      <c r="N29" s="102"/>
      <c r="O29" s="98"/>
      <c r="P29" s="97">
        <v>145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160</v>
      </c>
      <c r="D30" s="115"/>
      <c r="E30" s="116" t="s">
        <v>184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161</v>
      </c>
      <c r="D31" s="111"/>
      <c r="E31" s="112" t="s">
        <v>185</v>
      </c>
      <c r="F31" s="113"/>
      <c r="G31" s="97">
        <v>6</v>
      </c>
      <c r="H31" s="98"/>
      <c r="I31" s="101" t="s">
        <v>204</v>
      </c>
      <c r="J31" s="102"/>
      <c r="K31" s="102"/>
      <c r="L31" s="98"/>
      <c r="M31" s="97">
        <v>523064213</v>
      </c>
      <c r="N31" s="102"/>
      <c r="O31" s="98"/>
      <c r="P31" s="97">
        <v>157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162</v>
      </c>
      <c r="D32" s="115"/>
      <c r="E32" s="116" t="s">
        <v>186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51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164</v>
      </c>
      <c r="D33" s="111"/>
      <c r="E33" s="112" t="s">
        <v>187</v>
      </c>
      <c r="F33" s="113"/>
      <c r="G33" s="97">
        <v>6</v>
      </c>
      <c r="H33" s="98"/>
      <c r="I33" s="101" t="s">
        <v>206</v>
      </c>
      <c r="J33" s="102"/>
      <c r="K33" s="102"/>
      <c r="L33" s="98"/>
      <c r="M33" s="97">
        <v>519935480</v>
      </c>
      <c r="N33" s="102"/>
      <c r="O33" s="98"/>
      <c r="P33" s="97">
        <v>138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31"/>
      <c r="AA33" s="131"/>
      <c r="AB33" s="131"/>
      <c r="AC33" s="131"/>
      <c r="AD33" s="131"/>
      <c r="AE33" s="131"/>
      <c r="AF33" s="131"/>
      <c r="AG33" s="13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163</v>
      </c>
      <c r="D34" s="115"/>
      <c r="E34" s="116" t="s">
        <v>188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165</v>
      </c>
      <c r="D35" s="111"/>
      <c r="E35" s="112" t="s">
        <v>189</v>
      </c>
      <c r="F35" s="113"/>
      <c r="G35" s="97">
        <v>5</v>
      </c>
      <c r="H35" s="98"/>
      <c r="I35" s="101" t="s">
        <v>207</v>
      </c>
      <c r="J35" s="102"/>
      <c r="K35" s="102"/>
      <c r="L35" s="98"/>
      <c r="M35" s="97">
        <v>523064282</v>
      </c>
      <c r="N35" s="102"/>
      <c r="O35" s="98"/>
      <c r="P35" s="97">
        <v>163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166</v>
      </c>
      <c r="D36" s="115"/>
      <c r="E36" s="116" t="s">
        <v>190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173</v>
      </c>
      <c r="D37" s="111"/>
      <c r="E37" s="112" t="s">
        <v>191</v>
      </c>
      <c r="F37" s="113"/>
      <c r="G37" s="97">
        <v>6</v>
      </c>
      <c r="H37" s="98"/>
      <c r="I37" s="101" t="s">
        <v>204</v>
      </c>
      <c r="J37" s="102"/>
      <c r="K37" s="102"/>
      <c r="L37" s="98"/>
      <c r="M37" s="97">
        <v>522017357</v>
      </c>
      <c r="N37" s="102"/>
      <c r="O37" s="98"/>
      <c r="P37" s="97">
        <v>148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174</v>
      </c>
      <c r="D38" s="115"/>
      <c r="E38" s="116" t="s">
        <v>192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175</v>
      </c>
      <c r="D39" s="111"/>
      <c r="E39" s="112" t="s">
        <v>193</v>
      </c>
      <c r="F39" s="113"/>
      <c r="G39" s="97">
        <v>6</v>
      </c>
      <c r="H39" s="98"/>
      <c r="I39" s="101" t="s">
        <v>205</v>
      </c>
      <c r="J39" s="102"/>
      <c r="K39" s="102"/>
      <c r="L39" s="98"/>
      <c r="M39" s="97">
        <v>523252856</v>
      </c>
      <c r="N39" s="102"/>
      <c r="O39" s="98"/>
      <c r="P39" s="97">
        <v>160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176</v>
      </c>
      <c r="D40" s="115"/>
      <c r="E40" s="116" t="s">
        <v>194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177</v>
      </c>
      <c r="D41" s="111"/>
      <c r="E41" s="112" t="s">
        <v>195</v>
      </c>
      <c r="F41" s="113"/>
      <c r="G41" s="97">
        <v>5</v>
      </c>
      <c r="H41" s="98"/>
      <c r="I41" s="101" t="s">
        <v>208</v>
      </c>
      <c r="J41" s="102"/>
      <c r="K41" s="102"/>
      <c r="L41" s="98"/>
      <c r="M41" s="97">
        <v>521534169</v>
      </c>
      <c r="N41" s="102"/>
      <c r="O41" s="98"/>
      <c r="P41" s="97">
        <v>152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178</v>
      </c>
      <c r="D42" s="115"/>
      <c r="E42" s="116" t="s">
        <v>196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167</v>
      </c>
      <c r="D43" s="111"/>
      <c r="E43" s="112" t="s">
        <v>197</v>
      </c>
      <c r="F43" s="113"/>
      <c r="G43" s="97">
        <v>5</v>
      </c>
      <c r="H43" s="98"/>
      <c r="I43" s="101" t="s">
        <v>209</v>
      </c>
      <c r="J43" s="102"/>
      <c r="K43" s="102"/>
      <c r="L43" s="98"/>
      <c r="M43" s="97">
        <v>523064244</v>
      </c>
      <c r="N43" s="102"/>
      <c r="O43" s="98"/>
      <c r="P43" s="97">
        <v>153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168</v>
      </c>
      <c r="D44" s="115"/>
      <c r="E44" s="116" t="s">
        <v>198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169</v>
      </c>
      <c r="D45" s="111"/>
      <c r="E45" s="112" t="s">
        <v>199</v>
      </c>
      <c r="F45" s="113"/>
      <c r="G45" s="97">
        <v>5</v>
      </c>
      <c r="H45" s="98"/>
      <c r="I45" s="101" t="s">
        <v>207</v>
      </c>
      <c r="J45" s="102"/>
      <c r="K45" s="102"/>
      <c r="L45" s="98"/>
      <c r="M45" s="97">
        <v>523064206</v>
      </c>
      <c r="N45" s="102"/>
      <c r="O45" s="98"/>
      <c r="P45" s="97">
        <v>148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170</v>
      </c>
      <c r="D46" s="115"/>
      <c r="E46" s="116" t="s">
        <v>200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171</v>
      </c>
      <c r="D47" s="111"/>
      <c r="E47" s="112" t="s">
        <v>201</v>
      </c>
      <c r="F47" s="113"/>
      <c r="G47" s="97">
        <v>4</v>
      </c>
      <c r="H47" s="98"/>
      <c r="I47" s="101" t="s">
        <v>210</v>
      </c>
      <c r="J47" s="102"/>
      <c r="K47" s="102"/>
      <c r="L47" s="98"/>
      <c r="M47" s="97">
        <v>521534176</v>
      </c>
      <c r="N47" s="102"/>
      <c r="O47" s="98"/>
      <c r="P47" s="97">
        <v>136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 t="s">
        <v>172</v>
      </c>
      <c r="D48" s="193"/>
      <c r="E48" s="194" t="s">
        <v>202</v>
      </c>
      <c r="F48" s="195"/>
      <c r="G48" s="174"/>
      <c r="H48" s="189"/>
      <c r="I48" s="174"/>
      <c r="J48" s="175"/>
      <c r="K48" s="175"/>
      <c r="L48" s="189"/>
      <c r="M48" s="174"/>
      <c r="N48" s="175"/>
      <c r="O48" s="189"/>
      <c r="P48" s="174"/>
      <c r="Q48" s="175"/>
      <c r="R48" s="175"/>
      <c r="S48" s="17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52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4" t="s">
        <v>53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219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8">
        <f>LEN(A55)</f>
        <v>16</v>
      </c>
      <c r="W55" s="59"/>
      <c r="X55" s="59"/>
      <c r="Y55" s="59"/>
      <c r="Z55" s="59"/>
      <c r="AA55" s="59"/>
      <c r="AB55" s="59"/>
      <c r="AC55" s="59"/>
      <c r="AD55" s="59"/>
      <c r="AE55" s="59"/>
      <c r="AF55" s="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54</v>
      </c>
      <c r="B1" s="240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40"/>
      <c r="B2" s="240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61</v>
      </c>
      <c r="B4" s="242"/>
      <c r="C4" s="242"/>
      <c r="D4" s="242"/>
      <c r="E4" s="242"/>
      <c r="F4" s="242"/>
      <c r="G4" s="243"/>
      <c r="H4" s="5" t="s">
        <v>62</v>
      </c>
      <c r="I4" s="5" t="s">
        <v>50</v>
      </c>
      <c r="J4" s="244" t="s">
        <v>63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13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28" t="s">
        <v>81</v>
      </c>
      <c r="U6" s="28" t="s">
        <v>82</v>
      </c>
      <c r="V6" s="28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4">
        <v>1</v>
      </c>
      <c r="B16" s="53" t="s">
        <v>103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4">
        <v>2</v>
      </c>
      <c r="B17" s="53" t="s">
        <v>104</v>
      </c>
      <c r="C17" s="13" t="str">
        <f>IF(入力!C10="","",入力!C10)</f>
        <v>石橋</v>
      </c>
      <c r="D17" s="13" t="str">
        <f>IF(入力!E10="","",入力!E10)</f>
        <v>亨彦</v>
      </c>
      <c r="E17" s="13" t="str">
        <f>IF(入力!C9="","",入力!C9)</f>
        <v>イシバシ</v>
      </c>
      <c r="F17" s="13" t="str">
        <f>IF(入力!E9="","",入力!E9)</f>
        <v>ミチヒコ</v>
      </c>
      <c r="G17" s="13">
        <f>IF(入力!G9="","",入力!G9)</f>
        <v>523084990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35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2612</v>
      </c>
      <c r="T17" s="13" t="str">
        <f>IF(入力!P10="","",入力!P10)</f>
        <v>千葉県旭市蛇園3636-1</v>
      </c>
      <c r="U17" s="13" t="str">
        <f>IF(入力!AL9="","",入力!AL9)</f>
        <v>080</v>
      </c>
      <c r="V17" s="13" t="str">
        <f>IF(入力!AK10="","",入力!AK10)</f>
        <v>4733</v>
      </c>
      <c r="W17" s="13" t="str">
        <f>IF(入力!AP10="","",入力!AP10)</f>
        <v>5733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4">
        <v>3</v>
      </c>
      <c r="B18" s="53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4">
        <v>4</v>
      </c>
      <c r="B19" s="53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4">
        <v>5</v>
      </c>
      <c r="B20" s="53" t="s">
        <v>107</v>
      </c>
      <c r="C20" s="13" t="str">
        <f>IF(入力!C12="","",入力!C12)</f>
        <v>川口</v>
      </c>
      <c r="D20" s="13" t="str">
        <f>IF(入力!E12="","",入力!E12)</f>
        <v>瑠里子</v>
      </c>
      <c r="E20" s="13" t="str">
        <f>IF(入力!C11="","",入力!C11)</f>
        <v>カワグチ</v>
      </c>
      <c r="F20" s="13" t="str">
        <f>IF(入力!E11="","",入力!E11)</f>
        <v>ルリコ</v>
      </c>
      <c r="G20" s="13">
        <f>IF(入力!G11="","",入力!G11)</f>
        <v>505446562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2503</v>
      </c>
      <c r="T20" s="13" t="str">
        <f>IF(入力!P12="","",入力!P12)</f>
        <v>千葉県旭市江ヶ崎1117-2</v>
      </c>
      <c r="U20" s="13" t="str">
        <f>IF(入力!AL11="","",入力!AL11)</f>
        <v>080</v>
      </c>
      <c r="V20" s="13" t="str">
        <f>IF(入力!AK12="","",入力!AK12)</f>
        <v>2068</v>
      </c>
      <c r="W20" s="13" t="str">
        <f>IF(入力!AP12="","",入力!AP12)</f>
        <v>5168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4">
        <v>6</v>
      </c>
      <c r="B21" s="53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4">
        <v>7</v>
      </c>
      <c r="B22" s="53" t="s">
        <v>109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4">
        <v>8</v>
      </c>
      <c r="B23" s="53" t="s">
        <v>110</v>
      </c>
      <c r="C23" s="13" t="str">
        <f>IF(入力!$C$14="","",入力!$C$14)</f>
        <v>平野</v>
      </c>
      <c r="D23" s="13" t="str">
        <f>IF(入力!$E$14="","",入力!$E$14)</f>
        <v>幸子</v>
      </c>
      <c r="E23" s="13" t="str">
        <f>IF(入力!$C$13="","",入力!$C$13)</f>
        <v>ヒラノ</v>
      </c>
      <c r="F23" s="13" t="str">
        <f>IF(入力!$E$13="","",入力!$E$13)</f>
        <v>サチコ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4">
        <v>9</v>
      </c>
      <c r="B24" s="53" t="s">
        <v>51</v>
      </c>
      <c r="C24" s="53" t="str">
        <f>VLOOKUP($B$51,$A$53:$F$352,3)</f>
        <v>石井</v>
      </c>
      <c r="D24" s="53" t="str">
        <f>VLOOKUP($B$51,$A$53:$F$352,4)</f>
        <v>夢乃</v>
      </c>
      <c r="E24" s="53" t="str">
        <f>VLOOKUP($B$51,$A$53:$F$352,5)</f>
        <v>イシイ</v>
      </c>
      <c r="F24" s="53" t="str">
        <f>VLOOKUP($B$51,$A$53:$F$352,6)</f>
        <v>ユノ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2" t="s">
        <v>111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112</v>
      </c>
      <c r="B52" s="22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石井</v>
      </c>
      <c r="D53" s="13" t="str">
        <f>IF(入力!E26="","",入力!E26)</f>
        <v>夢乃</v>
      </c>
      <c r="E53" s="13" t="str">
        <f>IF(入力!C25="","",入力!C25)</f>
        <v>イシイ</v>
      </c>
      <c r="F53" s="13" t="str">
        <f>IF(入力!E25="","",入力!E25)</f>
        <v>ユノ</v>
      </c>
      <c r="G53" s="13">
        <f>IF(入力!M25="","",入力!M25)</f>
        <v>521534152</v>
      </c>
      <c r="H53" s="13" t="str">
        <f>IF(入力!I25="","",入力!I25)</f>
        <v>旭市立嚶鳴小学校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加瀬</v>
      </c>
      <c r="D54" s="13" t="str">
        <f>IF(入力!E28="","",入力!E28)</f>
        <v>音色</v>
      </c>
      <c r="E54" s="13" t="str">
        <f>IF(入力!C27="","",入力!C27)</f>
        <v>カセ</v>
      </c>
      <c r="F54" s="13" t="str">
        <f>IF(入力!E27="","",入力!E27)</f>
        <v>ネイロ</v>
      </c>
      <c r="G54" s="13">
        <f>IF(入力!M27="","",入力!M27)</f>
        <v>521913858</v>
      </c>
      <c r="H54" s="13" t="str">
        <f>IF(入力!I27="","",入力!I27)</f>
        <v>旭市立共和小学校</v>
      </c>
      <c r="I54" s="13">
        <f>IF(入力!G27="","",入力!G27)</f>
        <v>6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浅岡</v>
      </c>
      <c r="D55" s="13" t="str">
        <f>IF(入力!E30="","",入力!E30)</f>
        <v>新</v>
      </c>
      <c r="E55" s="13" t="str">
        <f>IF(入力!C29="","",入力!C29)</f>
        <v>アサオカ</v>
      </c>
      <c r="F55" s="13" t="str">
        <f>IF(入力!E29="","",入力!E29)</f>
        <v>アラタ</v>
      </c>
      <c r="G55" s="13">
        <f>IF(入力!M29="","",入力!M29)</f>
        <v>523064268</v>
      </c>
      <c r="H55" s="13" t="str">
        <f>IF(入力!I29="","",入力!I29)</f>
        <v>旭市立鶴巻小学校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髙木</v>
      </c>
      <c r="D56" s="13" t="str">
        <f>IF(入力!E32="","",入力!E32)</f>
        <v>梨杏</v>
      </c>
      <c r="E56" s="13" t="str">
        <f>IF(入力!C31="","",入力!C31)</f>
        <v>タカギ</v>
      </c>
      <c r="F56" s="13" t="str">
        <f>IF(入力!E31="","",入力!E31)</f>
        <v>リアン</v>
      </c>
      <c r="G56" s="13">
        <f>IF(入力!M31="","",入力!M31)</f>
        <v>523064213</v>
      </c>
      <c r="H56" s="13" t="str">
        <f>IF(入力!I31="","",入力!I31)</f>
        <v>旭市立共和小学校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嶋田</v>
      </c>
      <c r="D57" s="13" t="str">
        <f>IF(入力!E34="","",入力!E34)</f>
        <v>華怜</v>
      </c>
      <c r="E57" s="13" t="str">
        <f>IF(入力!C33="","",入力!C33)</f>
        <v>シマダ</v>
      </c>
      <c r="F57" s="13" t="str">
        <f>IF(入力!E33="","",入力!E33)</f>
        <v>カレン</v>
      </c>
      <c r="G57" s="13">
        <f>IF(入力!M33="","",入力!M33)</f>
        <v>519935480</v>
      </c>
      <c r="H57" s="13" t="str">
        <f>IF(入力!I33="","",入力!I33)</f>
        <v>旭市立鶴巻小学校</v>
      </c>
      <c r="I57" s="13">
        <f>IF(入力!G33="","",入力!G33)</f>
        <v>6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優心</v>
      </c>
      <c r="E58" s="13" t="str">
        <f>IF(入力!C35="","",入力!C35)</f>
        <v>コバヤシ</v>
      </c>
      <c r="F58" s="13" t="str">
        <f>IF(入力!E35="","",入力!E35)</f>
        <v>ユウカ</v>
      </c>
      <c r="G58" s="13">
        <f>IF(入力!M35="","",入力!M35)</f>
        <v>523064282</v>
      </c>
      <c r="H58" s="13" t="str">
        <f>IF(入力!I35="","",入力!I35)</f>
        <v>銚子市立高神小学校</v>
      </c>
      <c r="I58" s="13">
        <f>IF(入力!G35="","",入力!G35)</f>
        <v>5</v>
      </c>
      <c r="J58" s="13">
        <f>IF(入力!P35="","",入力!P35)</f>
        <v>163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石田</v>
      </c>
      <c r="D59" s="13" t="str">
        <f>IF(入力!E38="","",入力!E38)</f>
        <v>望椛</v>
      </c>
      <c r="E59" s="13" t="str">
        <f>IF(入力!C37="","",入力!C37)</f>
        <v>イシダ</v>
      </c>
      <c r="F59" s="13" t="str">
        <f>IF(入力!E37="","",入力!E37)</f>
        <v>マドカ</v>
      </c>
      <c r="G59" s="13">
        <f>IF(入力!M37="","",入力!M37)</f>
        <v>522017357</v>
      </c>
      <c r="H59" s="13" t="str">
        <f>IF(入力!I37="","",入力!I37)</f>
        <v>旭市立共和小学校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石毛</v>
      </c>
      <c r="D60" s="13" t="str">
        <f>IF(入力!E40="","",入力!E40)</f>
        <v>望愛</v>
      </c>
      <c r="E60" s="13" t="str">
        <f>IF(入力!C39="","",入力!C39)</f>
        <v>イシゲ</v>
      </c>
      <c r="F60" s="13" t="str">
        <f>IF(入力!E39="","",入力!E39)</f>
        <v>ノア</v>
      </c>
      <c r="G60" s="13">
        <f>IF(入力!M39="","",入力!M39)</f>
        <v>523252856</v>
      </c>
      <c r="H60" s="13" t="str">
        <f>IF(入力!I39="","",入力!I39)</f>
        <v>旭市立鶴巻小学校</v>
      </c>
      <c r="I60" s="13">
        <f>IF(入力!G39="","",入力!G39)</f>
        <v>6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大川</v>
      </c>
      <c r="D61" s="13" t="str">
        <f>IF(入力!E42="","",入力!E42)</f>
        <v>芽咲</v>
      </c>
      <c r="E61" s="13" t="str">
        <f>IF(入力!C41="","",入力!C41)</f>
        <v>オオカワ</v>
      </c>
      <c r="F61" s="13" t="str">
        <f>IF(入力!E41="","",入力!E41)</f>
        <v>メイサ</v>
      </c>
      <c r="G61" s="13">
        <f>IF(入力!M41="","",入力!M41)</f>
        <v>521534169</v>
      </c>
      <c r="H61" s="13" t="str">
        <f>IF(入力!I41="","",入力!I41)</f>
        <v>旭市立共和小学校</v>
      </c>
      <c r="I61" s="13">
        <f>IF(入力!G41="","",入力!G41)</f>
        <v>5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青野</v>
      </c>
      <c r="D62" s="13" t="str">
        <f>IF(入力!E44="","",入力!E44)</f>
        <v>美咲</v>
      </c>
      <c r="E62" s="13" t="str">
        <f>IF(入力!C43="","",入力!C43)</f>
        <v>アオノ</v>
      </c>
      <c r="F62" s="13" t="str">
        <f>IF(入力!E43="","",入力!E43)</f>
        <v>ミサキ</v>
      </c>
      <c r="G62" s="13">
        <f>IF(入力!M43="","",入力!M43)</f>
        <v>523064244</v>
      </c>
      <c r="H62" s="13" t="str">
        <f>IF(入力!I43="","",入力!I43)</f>
        <v>銚子市立海上小学校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佐藤</v>
      </c>
      <c r="D63" s="13" t="str">
        <f>IF(入力!E46="","",入力!E46)</f>
        <v>紬</v>
      </c>
      <c r="E63" s="13" t="str">
        <f>IF(入力!C45="","",入力!C45)</f>
        <v>サトウ</v>
      </c>
      <c r="F63" s="13" t="str">
        <f>IF(入力!E45="","",入力!E45)</f>
        <v>ツムギ</v>
      </c>
      <c r="G63" s="13">
        <f>IF(入力!M45="","",入力!M45)</f>
        <v>523064206</v>
      </c>
      <c r="H63" s="13" t="str">
        <f>IF(入力!I45="","",入力!I45)</f>
        <v>銚子市立高神小学校</v>
      </c>
      <c r="I63" s="13">
        <f>IF(入力!G45="","",入力!G45)</f>
        <v>5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金井</v>
      </c>
      <c r="D64" s="13" t="str">
        <f>IF(入力!E48="","",入力!E48)</f>
        <v>彩花梨</v>
      </c>
      <c r="E64" s="13" t="str">
        <f>IF(入力!C47="","",入力!C47)</f>
        <v>カナイ</v>
      </c>
      <c r="F64" s="13" t="str">
        <f>IF(入力!E47="","",入力!E47)</f>
        <v>アカリ</v>
      </c>
      <c r="G64" s="13">
        <f>IF(入力!M47="","",入力!M47)</f>
        <v>521534176</v>
      </c>
      <c r="H64" s="13" t="str">
        <f>IF(入力!I47="","",入力!I47)</f>
        <v>旭市立共和小学校</v>
      </c>
      <c r="I64" s="13">
        <f>IF(入力!G47="","",入力!G47)</f>
        <v>4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Pink</cp:lastModifiedBy>
  <cp:revision/>
  <dcterms:created xsi:type="dcterms:W3CDTF">2014-04-05T09:56:00Z</dcterms:created>
  <dcterms:modified xsi:type="dcterms:W3CDTF">2024-05-14T23:52:23Z</dcterms:modified>
</cp:coreProperties>
</file>