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<sst xmlns="http://schemas.openxmlformats.org/spreadsheetml/2006/main" count="290" uniqueCount="224">
  <si>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</si>
  <si>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</si>
  <si>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</si>
  <si>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</si>
  <si>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</si>
  <si>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</si>
  <si>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</si>
  <si>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</si>
  <si>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</si>
  <si>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</si>
  <si>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</si>
  <si>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</si>
  <si>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</si>
  <si>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</si>
  <si>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</si>
  <si>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</si>
  <si>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</si>
  <si>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</si>
  <si>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</si>
  <si>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</si>
  <si>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</si>
  <si>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</si>
  <si>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</si>
  <si>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</si>
  <si>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</si>
  <si>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</si>
  <si>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</si>
  <si>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</si>
  <si>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</si>
  <si>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</si>
  <si>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</si>
  <si>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</si>
  <si>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</si>
  <si>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</si>
  <si>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</si>
  <si>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</si>
  <si>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</si>
  <si>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</si>
  <si>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</si>
  <si>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</si>
  <si>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</si>
  <si>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</si>
  <si>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</si>
  <si>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</si>
  <si>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</si>
  <si>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</si>
  <si>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</si>
  <si>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</si>
  <si>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</si>
  <si>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</si>
  <si>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</si>
  <si>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</si>
  <si>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</si>
  <si>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</si>
  <si>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</si>
  <si>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</si>
  <si>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</si>
  <si>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</si>
  <si>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</si>
  <si>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</si>
  <si>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</si>
  <si>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</si>
  <si>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</si>
  <si>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</si>
  <si>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</si>
  <si>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</si>
  <si>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</si>
  <si>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</si>
  <si>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</si>
  <si>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</si>
  <si>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</si>
  <si>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</si>
  <si>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</si>
  <si>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</si>
  <si>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</si>
  <si>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</si>
  <si>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</si>
  <si>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</si>
  <si>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</si>
  <si>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</si>
  <si>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</si>
  <si>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</si>
  <si>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</si>
  <si>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</si>
  <si>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</si>
  <si>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</si>
  <si>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</si>
  <si>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</si>
  <si>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</si>
  <si>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</si>
  <si>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</si>
  <si>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</si>
  <si>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</si>
  <si>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</si>
  <si>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</si>
  <si>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</si>
  <si>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</si>
  <si>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</si>
  <si>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</si>
  <si>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</si>
  <si>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</si>
  <si>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</si>
  <si>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</si>
  <si>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</si>
  <si>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</si>
  <si>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</si>
  <si>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</si>
  <si>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</si>
  <si>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</si>
  <si>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</si>
  <si>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</si>
  <si>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</si>
  <si>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</si>
  <si>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</si>
  <si>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</si>
  <si>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</si>
  <si>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</si>
  <si>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</si>
  <si>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</si>
  <si>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</si>
  <si>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</si>
  <si>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</si>
  <si>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</si>
  <si>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</si>
  <si>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</si>
  <si>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</si>
  <si>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</si>
  <si>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</si>
  <si>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</si>
  <si>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</si>
  <si>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</si>
  <si>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</si>
  <si>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エス　バンビーナ</t>
    <phoneticPr fontId="2"/>
  </si>
  <si>
    <t>S-Bambina</t>
    <phoneticPr fontId="2"/>
  </si>
  <si>
    <t>旭市</t>
    <rPh sb="0" eb="2">
      <t>アサヒシ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</si>
  <si>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</t>
    </r>
    <rPh sb="2" eb="4">
      <t>ソウブ</t>
    </rPh>
    <rPh sb="4" eb="5">
      <t>ホン</t>
    </rPh>
    <phoneticPr fontId="2"/>
  </si>
  <si>
    <t>旭</t>
    <rPh sb="0" eb="1">
      <t>アサヒ</t>
    </rPh>
    <phoneticPr fontId="2"/>
  </si>
  <si>
    <t>カスヤ</t>
    <phoneticPr fontId="2"/>
  </si>
  <si>
    <t>糟谷</t>
    <rPh sb="0" eb="2">
      <t>カスヤ</t>
    </rPh>
    <phoneticPr fontId="2"/>
  </si>
  <si>
    <t>イシバシ</t>
    <phoneticPr fontId="2"/>
  </si>
  <si>
    <t>石橋</t>
    <rPh sb="0" eb="2">
      <t>イシバシ</t>
    </rPh>
    <phoneticPr fontId="2"/>
  </si>
  <si>
    <t>カナイ</t>
    <phoneticPr fontId="2"/>
  </si>
  <si>
    <t>金井</t>
    <rPh sb="0" eb="2">
      <t>カナイ</t>
    </rPh>
    <phoneticPr fontId="2"/>
  </si>
  <si>
    <t>ヒラノ</t>
    <phoneticPr fontId="2"/>
  </si>
  <si>
    <t>平野</t>
    <rPh sb="0" eb="2">
      <t>ヒラノ</t>
    </rPh>
    <phoneticPr fontId="2"/>
  </si>
  <si>
    <t>サヤカ</t>
    <phoneticPr fontId="2"/>
  </si>
  <si>
    <t>彩弥香</t>
    <rPh sb="0" eb="1">
      <t>アヤ</t>
    </rPh>
    <rPh sb="1" eb="2">
      <t>ヤ</t>
    </rPh>
    <rPh sb="2" eb="3">
      <t>カ</t>
    </rPh>
    <phoneticPr fontId="2"/>
  </si>
  <si>
    <t>ミチヒコ</t>
    <phoneticPr fontId="2"/>
  </si>
  <si>
    <t>亨彦</t>
    <rPh sb="0" eb="2">
      <t>ミチヒコ</t>
    </rPh>
    <phoneticPr fontId="2"/>
  </si>
  <si>
    <t>ジュンキ</t>
    <phoneticPr fontId="2"/>
  </si>
  <si>
    <t>淳輝</t>
    <rPh sb="0" eb="1">
      <t>ジュン</t>
    </rPh>
    <rPh sb="1" eb="2">
      <t>キ</t>
    </rPh>
    <phoneticPr fontId="2"/>
  </si>
  <si>
    <t>サチコ</t>
    <phoneticPr fontId="2"/>
  </si>
  <si>
    <t>幸子</t>
    <rPh sb="0" eb="2">
      <t>サチコ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</si>
  <si>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</si>
  <si>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</si>
  <si>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8">
      <t>サルダ</t>
    </rPh>
    <rPh sb="8" eb="9">
      <t>チョウ</t>
    </rPh>
    <phoneticPr fontId="2"/>
  </si>
  <si>
    <t>千葉県旭市蛇園3636-1</t>
    <rPh sb="0" eb="3">
      <t>チバケン</t>
    </rPh>
    <rPh sb="3" eb="5">
      <t>アサヒシ</t>
    </rPh>
    <rPh sb="5" eb="6">
      <t>ヘビ</t>
    </rPh>
    <rPh sb="6" eb="7">
      <t>エン</t>
    </rPh>
    <phoneticPr fontId="2"/>
  </si>
  <si>
    <t>千葉県旭市鎌数3267-1</t>
    <rPh sb="0" eb="3">
      <t>チバケン</t>
    </rPh>
    <rPh sb="3" eb="5">
      <t>アサヒシ</t>
    </rPh>
    <rPh sb="5" eb="7">
      <t>カマカズ</t>
    </rPh>
    <phoneticPr fontId="2"/>
  </si>
  <si>
    <t>090</t>
    <phoneticPr fontId="2"/>
  </si>
  <si>
    <t>5829</t>
    <phoneticPr fontId="2"/>
  </si>
  <si>
    <t>5994</t>
    <phoneticPr fontId="2"/>
  </si>
  <si>
    <t>080</t>
    <phoneticPr fontId="2"/>
  </si>
  <si>
    <t>4733</t>
    <phoneticPr fontId="2"/>
  </si>
  <si>
    <t>5733</t>
    <phoneticPr fontId="2"/>
  </si>
  <si>
    <t>1036</t>
    <phoneticPr fontId="2"/>
  </si>
  <si>
    <t>4043</t>
    <phoneticPr fontId="2"/>
  </si>
  <si>
    <t>289</t>
    <phoneticPr fontId="2"/>
  </si>
  <si>
    <t>2612</t>
    <phoneticPr fontId="2"/>
  </si>
  <si>
    <t>2531</t>
    <phoneticPr fontId="2"/>
  </si>
  <si>
    <t>4043</t>
    <phoneticPr fontId="2"/>
  </si>
  <si>
    <t>①</t>
    <phoneticPr fontId="2"/>
  </si>
  <si>
    <t>イシイ</t>
    <phoneticPr fontId="2"/>
  </si>
  <si>
    <t>石井</t>
    <rPh sb="0" eb="2">
      <t>イシイ</t>
    </rPh>
    <phoneticPr fontId="2"/>
  </si>
  <si>
    <t>カセ</t>
    <phoneticPr fontId="2"/>
  </si>
  <si>
    <t>加瀬</t>
    <rPh sb="0" eb="2">
      <t>カセ</t>
    </rPh>
    <phoneticPr fontId="2"/>
  </si>
  <si>
    <t>アサオカ</t>
    <phoneticPr fontId="2"/>
  </si>
  <si>
    <t>浅岡</t>
    <rPh sb="0" eb="2">
      <t>アサオカ</t>
    </rPh>
    <phoneticPr fontId="2"/>
  </si>
  <si>
    <t>タカギ</t>
    <phoneticPr fontId="2"/>
  </si>
  <si>
    <t>髙木</t>
    <rPh sb="0" eb="2">
      <t>タカギ</t>
    </rPh>
    <phoneticPr fontId="2"/>
  </si>
  <si>
    <t>シマダ</t>
    <phoneticPr fontId="2"/>
  </si>
  <si>
    <t>嶋田</t>
    <rPh sb="0" eb="2">
      <t>シマダ</t>
    </rPh>
    <phoneticPr fontId="2"/>
  </si>
  <si>
    <t>コバヤシ</t>
    <phoneticPr fontId="2"/>
  </si>
  <si>
    <t>小林</t>
    <rPh sb="0" eb="2">
      <t>コバヤシ</t>
    </rPh>
    <phoneticPr fontId="2"/>
  </si>
  <si>
    <t>イシダ</t>
    <phoneticPr fontId="2"/>
  </si>
  <si>
    <t>石田</t>
    <rPh sb="0" eb="2">
      <t>イシダ</t>
    </rPh>
    <phoneticPr fontId="2"/>
  </si>
  <si>
    <t>イシゲ</t>
    <phoneticPr fontId="2"/>
  </si>
  <si>
    <t>石毛</t>
    <rPh sb="0" eb="2">
      <t>イシゲ</t>
    </rPh>
    <phoneticPr fontId="2"/>
  </si>
  <si>
    <t>オオカワ</t>
    <phoneticPr fontId="2"/>
  </si>
  <si>
    <t>大川</t>
    <rPh sb="0" eb="2">
      <t>オオカワ</t>
    </rPh>
    <phoneticPr fontId="2"/>
  </si>
  <si>
    <t>アオノ</t>
    <phoneticPr fontId="2"/>
  </si>
  <si>
    <t>青野</t>
    <rPh sb="0" eb="2">
      <t>アオノ</t>
    </rPh>
    <phoneticPr fontId="2"/>
  </si>
  <si>
    <t>サトウ</t>
    <phoneticPr fontId="2"/>
  </si>
  <si>
    <t>佐藤</t>
    <rPh sb="0" eb="2">
      <t>サトウ</t>
    </rPh>
    <phoneticPr fontId="2"/>
  </si>
  <si>
    <t>ユノ</t>
    <phoneticPr fontId="2"/>
  </si>
  <si>
    <t>夢乃</t>
    <rPh sb="0" eb="1">
      <t>ユメ</t>
    </rPh>
    <rPh sb="1" eb="2">
      <t>ノ</t>
    </rPh>
    <phoneticPr fontId="2"/>
  </si>
  <si>
    <t>ネイロ</t>
    <phoneticPr fontId="2"/>
  </si>
  <si>
    <t>音色</t>
    <rPh sb="0" eb="2">
      <t>ネイロ</t>
    </rPh>
    <phoneticPr fontId="2"/>
  </si>
  <si>
    <t>アラタ</t>
    <phoneticPr fontId="2"/>
  </si>
  <si>
    <t>新</t>
    <rPh sb="0" eb="1">
      <t>アラタ</t>
    </rPh>
    <phoneticPr fontId="2"/>
  </si>
  <si>
    <t>リアン</t>
    <phoneticPr fontId="2"/>
  </si>
  <si>
    <t>梨杏</t>
    <rPh sb="0" eb="1">
      <t>ナシ</t>
    </rPh>
    <rPh sb="1" eb="2">
      <t>アン</t>
    </rPh>
    <phoneticPr fontId="2"/>
  </si>
  <si>
    <t>カレン</t>
    <phoneticPr fontId="2"/>
  </si>
  <si>
    <t>華怜</t>
    <rPh sb="0" eb="1">
      <t>ハナ</t>
    </rPh>
    <rPh sb="1" eb="2">
      <t>レイ</t>
    </rPh>
    <phoneticPr fontId="2"/>
  </si>
  <si>
    <t>ユウカ</t>
    <phoneticPr fontId="2"/>
  </si>
  <si>
    <t>優心</t>
    <rPh sb="0" eb="1">
      <t>ユウ</t>
    </rPh>
    <rPh sb="1" eb="2">
      <t>ココロ</t>
    </rPh>
    <phoneticPr fontId="2"/>
  </si>
  <si>
    <t>マドカ</t>
    <phoneticPr fontId="2"/>
  </si>
  <si>
    <t>望椛</t>
    <rPh sb="0" eb="1">
      <t>ノゾ</t>
    </rPh>
    <rPh sb="1" eb="2">
      <t>カバ</t>
    </rPh>
    <phoneticPr fontId="2"/>
  </si>
  <si>
    <t>ノア</t>
    <phoneticPr fontId="2"/>
  </si>
  <si>
    <t>望愛</t>
    <rPh sb="0" eb="1">
      <t>ノゾ</t>
    </rPh>
    <rPh sb="1" eb="2">
      <t>アイ</t>
    </rPh>
    <phoneticPr fontId="2"/>
  </si>
  <si>
    <t>メイサ</t>
    <phoneticPr fontId="2"/>
  </si>
  <si>
    <t>芽咲</t>
    <rPh sb="0" eb="1">
      <t>メ</t>
    </rPh>
    <rPh sb="1" eb="2">
      <t>サ</t>
    </rPh>
    <phoneticPr fontId="2"/>
  </si>
  <si>
    <t>ミサキ</t>
    <phoneticPr fontId="2"/>
  </si>
  <si>
    <t>美咲</t>
    <rPh sb="0" eb="2">
      <t>ミサキ</t>
    </rPh>
    <phoneticPr fontId="2"/>
  </si>
  <si>
    <t>ツムギ</t>
    <phoneticPr fontId="2"/>
  </si>
  <si>
    <t>紬</t>
    <rPh sb="0" eb="1">
      <t>ツムギ</t>
    </rPh>
    <phoneticPr fontId="2"/>
  </si>
  <si>
    <t>アカリ</t>
    <phoneticPr fontId="2"/>
  </si>
  <si>
    <t>彩花梨</t>
    <rPh sb="0" eb="1">
      <t>アヤ</t>
    </rPh>
    <rPh sb="1" eb="2">
      <t>ハナ</t>
    </rPh>
    <rPh sb="2" eb="3">
      <t>ナシ</t>
    </rPh>
    <phoneticPr fontId="2"/>
  </si>
  <si>
    <t>旭市立嚶鳴小学校</t>
    <rPh sb="0" eb="2">
      <t>アサヒシ</t>
    </rPh>
    <rPh sb="2" eb="3">
      <t>リツ</t>
    </rPh>
    <rPh sb="3" eb="4">
      <t>オウ</t>
    </rPh>
    <rPh sb="4" eb="5">
      <t>メイ</t>
    </rPh>
    <rPh sb="5" eb="8">
      <t>ショウガッコウ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</si>
  <si>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</si>
  <si>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旭市立鶴巻小学校</t>
    <rPh sb="0" eb="2">
      <t>アサヒシ</t>
    </rPh>
    <rPh sb="2" eb="3">
      <t>リツ</t>
    </rPh>
    <rPh sb="3" eb="5">
      <t>ツルマキ</t>
    </rPh>
    <rPh sb="5" eb="6">
      <t>ショウ</t>
    </rPh>
    <rPh sb="6" eb="8">
      <t>ガッコウ</t>
    </rPh>
    <phoneticPr fontId="2"/>
  </si>
  <si>
    <t>旭市立共和小学校</t>
    <rPh sb="0" eb="2">
      <t>アサヒシ</t>
    </rPh>
    <rPh sb="2" eb="3">
      <t>リツ</t>
    </rPh>
    <rPh sb="3" eb="8">
      <t>キョウワショウガッコウ</t>
    </rPh>
    <phoneticPr fontId="2"/>
  </si>
  <si>
    <t>銚子市立高神小学校</t>
    <rPh sb="0" eb="3">
      <t>チョウシシ</t>
    </rPh>
    <rPh sb="3" eb="4">
      <t>リツ</t>
    </rPh>
    <rPh sb="4" eb="6">
      <t>タカガミ</t>
    </rPh>
    <rPh sb="6" eb="9">
      <t>ショウガッコウ</t>
    </rPh>
    <phoneticPr fontId="2"/>
  </si>
  <si>
    <t>銚子市立海上小学校</t>
    <rPh sb="0" eb="3">
      <t>チョウシシ</t>
    </rPh>
    <rPh sb="3" eb="4">
      <t>リツ</t>
    </rPh>
    <rPh sb="4" eb="6">
      <t>ウナカミ</t>
    </rPh>
    <rPh sb="6" eb="9">
      <t>ショウガッコウ</t>
    </rPh>
    <phoneticPr fontId="2"/>
  </si>
  <si>
    <t>今年の目標、ベスト8に向けて最後まで全力で頑張ります！！</t>
    <rPh sb="0" eb="2">
      <t>コトシ</t>
    </rPh>
    <rPh sb="3" eb="5">
      <t>モクヒョウ</t>
    </rPh>
    <rPh sb="11" eb="12">
      <t>ム</t>
    </rPh>
    <rPh sb="14" eb="16">
      <t>サイゴ</t>
    </rPh>
    <rPh sb="18" eb="20">
      <t>ゼンリョク</t>
    </rPh>
    <rPh sb="21" eb="2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</si>
</sst>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9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0" t="s">
        <v>121</v>
      </c>
      <c r="B2" s="181"/>
      <c r="C2" s="242" t="s">
        <v>132</v>
      </c>
      <c r="D2" s="182"/>
      <c r="E2" s="182"/>
      <c r="F2" s="182"/>
      <c r="G2" s="182"/>
      <c r="H2" s="182"/>
      <c r="I2" s="183"/>
      <c r="J2" s="65" t="s">
        <v>119</v>
      </c>
      <c r="K2" s="66"/>
      <c r="L2" s="66"/>
      <c r="M2" s="66"/>
      <c r="N2" s="66"/>
      <c r="O2" s="67"/>
      <c r="P2" s="65" t="s">
        <v>97</v>
      </c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79" t="s">
        <v>101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4" t="s">
        <v>122</v>
      </c>
      <c r="B3" s="185"/>
      <c r="C3" s="186" t="s">
        <v>133</v>
      </c>
      <c r="D3" s="187"/>
      <c r="E3" s="187"/>
      <c r="F3" s="187"/>
      <c r="G3" s="187"/>
      <c r="H3" s="187"/>
      <c r="I3" s="188"/>
      <c r="J3" s="62" t="s">
        <v>91</v>
      </c>
      <c r="K3" s="63"/>
      <c r="L3" s="63"/>
      <c r="M3" s="63"/>
      <c r="N3" s="63"/>
      <c r="O3" s="64"/>
      <c r="P3" s="177" t="s">
        <v>134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51" t="s">
        <v>113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435843609</v>
      </c>
      <c r="D4" s="73"/>
      <c r="E4" s="73"/>
      <c r="F4" s="73"/>
      <c r="G4" s="73"/>
      <c r="H4" s="73"/>
      <c r="I4" s="74"/>
      <c r="J4" s="116" t="s">
        <v>117</v>
      </c>
      <c r="K4" s="117"/>
      <c r="L4" s="117"/>
      <c r="M4" s="117"/>
      <c r="N4" s="117"/>
      <c r="O4" s="118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19">
        <v>22028</v>
      </c>
      <c r="K5" s="119"/>
      <c r="L5" s="119"/>
      <c r="M5" s="119"/>
      <c r="N5" s="119"/>
      <c r="O5" s="119"/>
      <c r="P5" s="168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243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198" t="s">
        <v>107</v>
      </c>
      <c r="D6" s="199"/>
      <c r="E6" s="172" t="s">
        <v>108</v>
      </c>
      <c r="F6" s="17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7" t="s">
        <v>95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96</v>
      </c>
      <c r="AL6" s="176"/>
      <c r="AM6" s="176"/>
      <c r="AN6" s="176"/>
      <c r="AO6" s="176"/>
      <c r="AP6" s="176"/>
      <c r="AQ6" s="176"/>
      <c r="AR6" s="176"/>
      <c r="AS6" s="176"/>
      <c r="AT6" s="37" t="s">
        <v>124</v>
      </c>
    </row>
    <row r="7" spans="1:51" ht="13.5" customHeight="1">
      <c r="A7" s="78"/>
      <c r="B7" s="79"/>
      <c r="C7" s="244" t="s">
        <v>137</v>
      </c>
      <c r="D7" s="89"/>
      <c r="E7" s="246" t="s">
        <v>145</v>
      </c>
      <c r="F7" s="90"/>
      <c r="G7" s="71">
        <v>519924361</v>
      </c>
      <c r="H7" s="71"/>
      <c r="I7" s="71"/>
      <c r="J7" s="71"/>
      <c r="K7" s="71"/>
      <c r="L7" s="71"/>
      <c r="M7" s="71">
        <v>217574</v>
      </c>
      <c r="N7" s="71"/>
      <c r="O7" s="71"/>
      <c r="P7" s="68" t="s">
        <v>7</v>
      </c>
      <c r="Q7" s="69"/>
      <c r="R7" s="87" t="s">
        <v>153</v>
      </c>
      <c r="S7" s="87"/>
      <c r="T7" s="87"/>
      <c r="U7" s="87"/>
      <c r="V7" s="30" t="s">
        <v>8</v>
      </c>
      <c r="W7" s="86" t="s">
        <v>154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0" t="s">
        <v>161</v>
      </c>
      <c r="AM7" s="120"/>
      <c r="AN7" s="120"/>
      <c r="AO7" s="120"/>
      <c r="AP7" s="120"/>
      <c r="AQ7" s="120"/>
      <c r="AR7" s="120"/>
      <c r="AS7" s="39" t="s">
        <v>10</v>
      </c>
      <c r="AT7" s="225">
        <v>36</v>
      </c>
    </row>
    <row r="8" spans="1:51" ht="18" customHeight="1">
      <c r="A8" s="78"/>
      <c r="B8" s="79"/>
      <c r="C8" s="245" t="s">
        <v>138</v>
      </c>
      <c r="D8" s="110"/>
      <c r="E8" s="247" t="s">
        <v>146</v>
      </c>
      <c r="F8" s="111"/>
      <c r="G8" s="71"/>
      <c r="H8" s="71"/>
      <c r="I8" s="71"/>
      <c r="J8" s="71"/>
      <c r="K8" s="71"/>
      <c r="L8" s="71"/>
      <c r="M8" s="71"/>
      <c r="N8" s="71"/>
      <c r="O8" s="71"/>
      <c r="P8" s="121" t="s">
        <v>155</v>
      </c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3" t="s">
        <v>164</v>
      </c>
      <c r="AL8" s="124"/>
      <c r="AM8" s="124"/>
      <c r="AN8" s="124"/>
      <c r="AO8" s="40" t="s">
        <v>11</v>
      </c>
      <c r="AP8" s="124" t="s">
        <v>165</v>
      </c>
      <c r="AQ8" s="124"/>
      <c r="AR8" s="124"/>
      <c r="AS8" s="125"/>
      <c r="AT8" s="225"/>
    </row>
    <row r="9" spans="1:51" ht="14.45" customHeight="1">
      <c r="A9" s="78" t="s">
        <v>82</v>
      </c>
      <c r="B9" s="79"/>
      <c r="C9" s="244" t="s">
        <v>139</v>
      </c>
      <c r="D9" s="89"/>
      <c r="E9" s="246" t="s">
        <v>147</v>
      </c>
      <c r="F9" s="90"/>
      <c r="G9" s="71">
        <v>523084990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166</v>
      </c>
      <c r="S9" s="87"/>
      <c r="T9" s="87"/>
      <c r="U9" s="87"/>
      <c r="V9" s="30" t="s">
        <v>8</v>
      </c>
      <c r="W9" s="86" t="s">
        <v>167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0" t="s">
        <v>161</v>
      </c>
      <c r="AM9" s="120"/>
      <c r="AN9" s="120"/>
      <c r="AO9" s="120"/>
      <c r="AP9" s="120"/>
      <c r="AQ9" s="120"/>
      <c r="AR9" s="120"/>
      <c r="AS9" s="39" t="s">
        <v>126</v>
      </c>
      <c r="AT9" s="226">
        <v>35</v>
      </c>
    </row>
    <row r="10" spans="1:51" ht="18" customHeight="1">
      <c r="A10" s="78"/>
      <c r="B10" s="79"/>
      <c r="C10" s="245" t="s">
        <v>140</v>
      </c>
      <c r="D10" s="110"/>
      <c r="E10" s="247" t="s">
        <v>148</v>
      </c>
      <c r="F10" s="111"/>
      <c r="G10" s="71"/>
      <c r="H10" s="71"/>
      <c r="I10" s="71"/>
      <c r="J10" s="71"/>
      <c r="K10" s="71"/>
      <c r="L10" s="71"/>
      <c r="M10" s="71"/>
      <c r="N10" s="71"/>
      <c r="O10" s="71"/>
      <c r="P10" s="121" t="s">
        <v>156</v>
      </c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74"/>
      <c r="AK10" s="123" t="s">
        <v>162</v>
      </c>
      <c r="AL10" s="124"/>
      <c r="AM10" s="124"/>
      <c r="AN10" s="124"/>
      <c r="AO10" s="40" t="s">
        <v>127</v>
      </c>
      <c r="AP10" s="124" t="s">
        <v>163</v>
      </c>
      <c r="AQ10" s="124"/>
      <c r="AR10" s="124"/>
      <c r="AS10" s="125"/>
      <c r="AT10" s="226"/>
    </row>
    <row r="11" spans="1:51" ht="14.45" customHeight="1">
      <c r="A11" s="78" t="s">
        <v>83</v>
      </c>
      <c r="B11" s="79"/>
      <c r="C11" s="244" t="s">
        <v>141</v>
      </c>
      <c r="D11" s="89"/>
      <c r="E11" s="246" t="s">
        <v>149</v>
      </c>
      <c r="F11" s="90"/>
      <c r="G11" s="71">
        <v>524443932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166</v>
      </c>
      <c r="S11" s="87"/>
      <c r="T11" s="87"/>
      <c r="U11" s="87"/>
      <c r="V11" s="30" t="s">
        <v>8</v>
      </c>
      <c r="W11" s="86" t="s">
        <v>168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0" t="s">
        <v>158</v>
      </c>
      <c r="AM11" s="120"/>
      <c r="AN11" s="120"/>
      <c r="AO11" s="120"/>
      <c r="AP11" s="120"/>
      <c r="AQ11" s="120"/>
      <c r="AR11" s="120"/>
      <c r="AS11" s="39" t="s">
        <v>126</v>
      </c>
      <c r="AT11" s="226">
        <v>39</v>
      </c>
    </row>
    <row r="12" spans="1:51" ht="18" customHeight="1">
      <c r="A12" s="78"/>
      <c r="B12" s="79"/>
      <c r="C12" s="245" t="s">
        <v>142</v>
      </c>
      <c r="D12" s="110"/>
      <c r="E12" s="247" t="s">
        <v>150</v>
      </c>
      <c r="F12" s="111"/>
      <c r="G12" s="71"/>
      <c r="H12" s="71"/>
      <c r="I12" s="71"/>
      <c r="J12" s="71"/>
      <c r="K12" s="71"/>
      <c r="L12" s="71"/>
      <c r="M12" s="71"/>
      <c r="N12" s="71"/>
      <c r="O12" s="71"/>
      <c r="P12" s="121" t="s">
        <v>157</v>
      </c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74"/>
      <c r="AK12" s="123" t="s">
        <v>159</v>
      </c>
      <c r="AL12" s="124"/>
      <c r="AM12" s="124"/>
      <c r="AN12" s="124"/>
      <c r="AO12" s="40" t="s">
        <v>127</v>
      </c>
      <c r="AP12" s="124" t="s">
        <v>160</v>
      </c>
      <c r="AQ12" s="124"/>
      <c r="AR12" s="124"/>
      <c r="AS12" s="125"/>
      <c r="AT12" s="226"/>
    </row>
    <row r="13" spans="1:51" ht="15" customHeight="1">
      <c r="A13" s="78" t="s">
        <v>84</v>
      </c>
      <c r="B13" s="79"/>
      <c r="C13" s="244" t="s">
        <v>143</v>
      </c>
      <c r="D13" s="89"/>
      <c r="E13" s="246" t="s">
        <v>151</v>
      </c>
      <c r="F13" s="90"/>
      <c r="G13" s="109"/>
      <c r="H13" s="109"/>
      <c r="I13" s="109"/>
      <c r="J13" s="109"/>
      <c r="K13" s="109"/>
      <c r="L13" s="109"/>
      <c r="M13" s="109"/>
      <c r="N13" s="109"/>
      <c r="O13" s="109"/>
      <c r="P13" s="25"/>
      <c r="Q13" s="26"/>
      <c r="R13" s="160"/>
      <c r="S13" s="160"/>
      <c r="T13" s="160"/>
      <c r="U13" s="160"/>
      <c r="V13" s="27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41"/>
      <c r="AL13" s="153"/>
      <c r="AM13" s="153"/>
      <c r="AN13" s="153"/>
      <c r="AO13" s="153"/>
      <c r="AP13" s="153"/>
      <c r="AQ13" s="153"/>
      <c r="AR13" s="153"/>
      <c r="AS13" s="42"/>
      <c r="AT13" s="227"/>
    </row>
    <row r="14" spans="1:51" ht="18" customHeight="1">
      <c r="A14" s="78"/>
      <c r="B14" s="79"/>
      <c r="C14" s="245" t="s">
        <v>144</v>
      </c>
      <c r="D14" s="110"/>
      <c r="E14" s="247" t="s">
        <v>152</v>
      </c>
      <c r="F14" s="111"/>
      <c r="G14" s="109"/>
      <c r="H14" s="109"/>
      <c r="I14" s="109"/>
      <c r="J14" s="109"/>
      <c r="K14" s="109"/>
      <c r="L14" s="109"/>
      <c r="M14" s="109"/>
      <c r="N14" s="109"/>
      <c r="O14" s="109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3"/>
      <c r="AP14" s="158"/>
      <c r="AQ14" s="158"/>
      <c r="AR14" s="158"/>
      <c r="AS14" s="159"/>
      <c r="AT14" s="227"/>
    </row>
    <row r="15" spans="1:51" ht="15" customHeight="1">
      <c r="A15" s="115" t="s">
        <v>98</v>
      </c>
      <c r="B15" s="79"/>
      <c r="C15" s="244" t="s">
        <v>137</v>
      </c>
      <c r="D15" s="89"/>
      <c r="E15" s="246" t="s">
        <v>145</v>
      </c>
      <c r="F15" s="90"/>
      <c r="G15" s="109"/>
      <c r="H15" s="109"/>
      <c r="I15" s="109"/>
      <c r="J15" s="109"/>
      <c r="K15" s="109"/>
      <c r="L15" s="109"/>
      <c r="M15" s="109"/>
      <c r="N15" s="109"/>
      <c r="O15" s="109"/>
      <c r="P15" s="68" t="s">
        <v>7</v>
      </c>
      <c r="Q15" s="69"/>
      <c r="R15" s="87" t="s">
        <v>153</v>
      </c>
      <c r="S15" s="87"/>
      <c r="T15" s="87"/>
      <c r="U15" s="87"/>
      <c r="V15" s="29" t="s">
        <v>8</v>
      </c>
      <c r="W15" s="86" t="s">
        <v>154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0" t="s">
        <v>161</v>
      </c>
      <c r="AM15" s="120"/>
      <c r="AN15" s="120"/>
      <c r="AO15" s="120"/>
      <c r="AP15" s="120"/>
      <c r="AQ15" s="120"/>
      <c r="AR15" s="120"/>
      <c r="AS15" s="39" t="s">
        <v>126</v>
      </c>
      <c r="AT15" s="226">
        <v>36</v>
      </c>
    </row>
    <row r="16" spans="1:51" ht="18" customHeight="1">
      <c r="A16" s="78"/>
      <c r="B16" s="79"/>
      <c r="C16" s="245" t="s">
        <v>138</v>
      </c>
      <c r="D16" s="110"/>
      <c r="E16" s="247" t="s">
        <v>146</v>
      </c>
      <c r="F16" s="111"/>
      <c r="G16" s="109"/>
      <c r="H16" s="109"/>
      <c r="I16" s="109"/>
      <c r="J16" s="109"/>
      <c r="K16" s="109"/>
      <c r="L16" s="109"/>
      <c r="M16" s="109"/>
      <c r="N16" s="109"/>
      <c r="O16" s="109"/>
      <c r="P16" s="121" t="s">
        <v>155</v>
      </c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74"/>
      <c r="AK16" s="123" t="s">
        <v>164</v>
      </c>
      <c r="AL16" s="124"/>
      <c r="AM16" s="124"/>
      <c r="AN16" s="124"/>
      <c r="AO16" s="40" t="s">
        <v>127</v>
      </c>
      <c r="AP16" s="124" t="s">
        <v>169</v>
      </c>
      <c r="AQ16" s="124"/>
      <c r="AR16" s="124"/>
      <c r="AS16" s="125"/>
      <c r="AT16" s="226"/>
    </row>
    <row r="17" spans="1:46">
      <c r="A17" s="78" t="s">
        <v>0</v>
      </c>
      <c r="B17" s="79"/>
      <c r="C17" s="129" t="str">
        <f>IF(P16="","",P16)</f>
        <v>千葉県銚子市猿田町6919-75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29" t="str">
        <f>IF(AL15="","",AL15&amp;"-"&amp;AK16&amp;"-"&amp;AP16)</f>
        <v>080-1036-4043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3" t="s">
        <v>130</v>
      </c>
      <c r="B23" s="112" t="s">
        <v>86</v>
      </c>
      <c r="C23" s="130" t="s">
        <v>105</v>
      </c>
      <c r="D23" s="131"/>
      <c r="E23" s="132" t="s">
        <v>106</v>
      </c>
      <c r="F23" s="133"/>
      <c r="G23" s="112" t="s">
        <v>87</v>
      </c>
      <c r="H23" s="112"/>
      <c r="I23" s="112" t="s">
        <v>88</v>
      </c>
      <c r="J23" s="112"/>
      <c r="K23" s="112"/>
      <c r="L23" s="112"/>
      <c r="M23" s="112" t="s">
        <v>89</v>
      </c>
      <c r="N23" s="112"/>
      <c r="O23" s="112"/>
      <c r="P23" s="195" t="s">
        <v>99</v>
      </c>
      <c r="Q23" s="112"/>
      <c r="R23" s="112"/>
      <c r="S23" s="112"/>
      <c r="T23" s="19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4"/>
      <c r="B24" s="79"/>
      <c r="C24" s="140" t="s">
        <v>103</v>
      </c>
      <c r="D24" s="141"/>
      <c r="E24" s="142" t="s">
        <v>104</v>
      </c>
      <c r="F24" s="143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7"/>
      <c r="U24" s="1"/>
      <c r="V24" s="1"/>
      <c r="W24" s="1"/>
      <c r="X24" s="1"/>
      <c r="Y24" s="126" t="s">
        <v>100</v>
      </c>
      <c r="Z24" s="127"/>
      <c r="AA24" s="127"/>
      <c r="AB24" s="127"/>
      <c r="AC24" s="127"/>
      <c r="AD24" s="127"/>
      <c r="AE24" s="127"/>
      <c r="AF24" s="127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248" t="s">
        <v>170</v>
      </c>
      <c r="C25" s="244" t="s">
        <v>171</v>
      </c>
      <c r="D25" s="89"/>
      <c r="E25" s="246" t="s">
        <v>193</v>
      </c>
      <c r="F25" s="90"/>
      <c r="G25" s="91">
        <v>6</v>
      </c>
      <c r="H25" s="93"/>
      <c r="I25" s="251" t="s">
        <v>217</v>
      </c>
      <c r="J25" s="92"/>
      <c r="K25" s="92"/>
      <c r="L25" s="93"/>
      <c r="M25" s="91">
        <v>521534152</v>
      </c>
      <c r="N25" s="92"/>
      <c r="O25" s="93"/>
      <c r="P25" s="91">
        <v>157</v>
      </c>
      <c r="Q25" s="92"/>
      <c r="R25" s="92"/>
      <c r="S25" s="92"/>
      <c r="T25" s="97"/>
      <c r="U25" s="1"/>
      <c r="V25" s="1"/>
      <c r="W25" s="1"/>
      <c r="X25" s="1"/>
      <c r="Y25" s="99">
        <v>13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245" t="s">
        <v>172</v>
      </c>
      <c r="D26" s="110"/>
      <c r="E26" s="247" t="s">
        <v>194</v>
      </c>
      <c r="F26" s="111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244" t="s">
        <v>173</v>
      </c>
      <c r="D27" s="89"/>
      <c r="E27" s="246" t="s">
        <v>195</v>
      </c>
      <c r="F27" s="90"/>
      <c r="G27" s="91">
        <v>6</v>
      </c>
      <c r="H27" s="93"/>
      <c r="I27" s="251" t="s">
        <v>218</v>
      </c>
      <c r="J27" s="92"/>
      <c r="K27" s="92"/>
      <c r="L27" s="93"/>
      <c r="M27" s="91">
        <v>521913858</v>
      </c>
      <c r="N27" s="92"/>
      <c r="O27" s="93"/>
      <c r="P27" s="91">
        <v>150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45" t="s">
        <v>174</v>
      </c>
      <c r="D28" s="110"/>
      <c r="E28" s="247" t="s">
        <v>196</v>
      </c>
      <c r="F28" s="111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244" t="s">
        <v>175</v>
      </c>
      <c r="D29" s="89"/>
      <c r="E29" s="246" t="s">
        <v>197</v>
      </c>
      <c r="F29" s="90"/>
      <c r="G29" s="91">
        <v>6</v>
      </c>
      <c r="H29" s="93"/>
      <c r="I29" s="251" t="s">
        <v>219</v>
      </c>
      <c r="J29" s="92"/>
      <c r="K29" s="92"/>
      <c r="L29" s="93"/>
      <c r="M29" s="91">
        <v>523064268</v>
      </c>
      <c r="N29" s="92"/>
      <c r="O29" s="93"/>
      <c r="P29" s="91">
        <v>149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45" t="s">
        <v>176</v>
      </c>
      <c r="D30" s="110"/>
      <c r="E30" s="247" t="s">
        <v>198</v>
      </c>
      <c r="F30" s="111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244" t="s">
        <v>177</v>
      </c>
      <c r="D31" s="89"/>
      <c r="E31" s="246" t="s">
        <v>199</v>
      </c>
      <c r="F31" s="90"/>
      <c r="G31" s="91">
        <v>6</v>
      </c>
      <c r="H31" s="93"/>
      <c r="I31" s="251" t="s">
        <v>220</v>
      </c>
      <c r="J31" s="92"/>
      <c r="K31" s="92"/>
      <c r="L31" s="93"/>
      <c r="M31" s="91">
        <v>523064213</v>
      </c>
      <c r="N31" s="92"/>
      <c r="O31" s="93"/>
      <c r="P31" s="91">
        <v>159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245" t="s">
        <v>178</v>
      </c>
      <c r="D32" s="110"/>
      <c r="E32" s="247" t="s">
        <v>200</v>
      </c>
      <c r="F32" s="111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6" t="s">
        <v>129</v>
      </c>
      <c r="Z32" s="127"/>
      <c r="AA32" s="127"/>
      <c r="AB32" s="127"/>
      <c r="AC32" s="127"/>
      <c r="AD32" s="127"/>
      <c r="AE32" s="127"/>
      <c r="AF32" s="127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244" t="s">
        <v>179</v>
      </c>
      <c r="D33" s="89"/>
      <c r="E33" s="246" t="s">
        <v>201</v>
      </c>
      <c r="F33" s="90"/>
      <c r="G33" s="91">
        <v>6</v>
      </c>
      <c r="H33" s="93"/>
      <c r="I33" s="251" t="s">
        <v>219</v>
      </c>
      <c r="J33" s="92"/>
      <c r="K33" s="92"/>
      <c r="L33" s="93"/>
      <c r="M33" s="91">
        <v>519935480</v>
      </c>
      <c r="N33" s="92"/>
      <c r="O33" s="93"/>
      <c r="P33" s="91">
        <v>140</v>
      </c>
      <c r="Q33" s="92"/>
      <c r="R33" s="92"/>
      <c r="S33" s="92"/>
      <c r="T33" s="97"/>
      <c r="U33" s="1"/>
      <c r="V33" s="1"/>
      <c r="W33" s="1"/>
      <c r="X33" s="1"/>
      <c r="Y33" s="189">
        <v>1</v>
      </c>
      <c r="Z33" s="190"/>
      <c r="AA33" s="190"/>
      <c r="AB33" s="190"/>
      <c r="AC33" s="190"/>
      <c r="AD33" s="190"/>
      <c r="AE33" s="190"/>
      <c r="AF33" s="190"/>
      <c r="AG33" s="19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245" t="s">
        <v>180</v>
      </c>
      <c r="D34" s="110"/>
      <c r="E34" s="247" t="s">
        <v>202</v>
      </c>
      <c r="F34" s="111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2"/>
      <c r="Z34" s="193"/>
      <c r="AA34" s="193"/>
      <c r="AB34" s="193"/>
      <c r="AC34" s="193"/>
      <c r="AD34" s="193"/>
      <c r="AE34" s="193"/>
      <c r="AF34" s="193"/>
      <c r="AG34" s="19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244" t="s">
        <v>181</v>
      </c>
      <c r="D35" s="89"/>
      <c r="E35" s="246" t="s">
        <v>203</v>
      </c>
      <c r="F35" s="90"/>
      <c r="G35" s="91">
        <v>5</v>
      </c>
      <c r="H35" s="93"/>
      <c r="I35" s="251" t="s">
        <v>221</v>
      </c>
      <c r="J35" s="92"/>
      <c r="K35" s="92"/>
      <c r="L35" s="93"/>
      <c r="M35" s="91">
        <v>523064282</v>
      </c>
      <c r="N35" s="92"/>
      <c r="O35" s="93"/>
      <c r="P35" s="91">
        <v>162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245" t="s">
        <v>182</v>
      </c>
      <c r="D36" s="110"/>
      <c r="E36" s="247" t="s">
        <v>204</v>
      </c>
      <c r="F36" s="111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244" t="s">
        <v>183</v>
      </c>
      <c r="D37" s="89"/>
      <c r="E37" s="246" t="s">
        <v>205</v>
      </c>
      <c r="F37" s="90"/>
      <c r="G37" s="91">
        <v>6</v>
      </c>
      <c r="H37" s="93"/>
      <c r="I37" s="251" t="s">
        <v>218</v>
      </c>
      <c r="J37" s="92"/>
      <c r="K37" s="92"/>
      <c r="L37" s="93"/>
      <c r="M37" s="91">
        <v>522017357</v>
      </c>
      <c r="N37" s="92"/>
      <c r="O37" s="93"/>
      <c r="P37" s="91">
        <v>152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245" t="s">
        <v>184</v>
      </c>
      <c r="D38" s="110"/>
      <c r="E38" s="247" t="s">
        <v>206</v>
      </c>
      <c r="F38" s="111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244" t="s">
        <v>185</v>
      </c>
      <c r="D39" s="89"/>
      <c r="E39" s="246" t="s">
        <v>207</v>
      </c>
      <c r="F39" s="90"/>
      <c r="G39" s="91">
        <v>6</v>
      </c>
      <c r="H39" s="93"/>
      <c r="I39" s="251" t="s">
        <v>219</v>
      </c>
      <c r="J39" s="92"/>
      <c r="K39" s="92"/>
      <c r="L39" s="93"/>
      <c r="M39" s="91">
        <v>523252856</v>
      </c>
      <c r="N39" s="92"/>
      <c r="O39" s="93"/>
      <c r="P39" s="91">
        <v>157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245" t="s">
        <v>186</v>
      </c>
      <c r="D40" s="110"/>
      <c r="E40" s="247" t="s">
        <v>208</v>
      </c>
      <c r="F40" s="111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244" t="s">
        <v>187</v>
      </c>
      <c r="D41" s="89"/>
      <c r="E41" s="246" t="s">
        <v>209</v>
      </c>
      <c r="F41" s="90"/>
      <c r="G41" s="91">
        <v>5</v>
      </c>
      <c r="H41" s="93"/>
      <c r="I41" s="251" t="s">
        <v>218</v>
      </c>
      <c r="J41" s="92"/>
      <c r="K41" s="92"/>
      <c r="L41" s="93"/>
      <c r="M41" s="91">
        <v>521534169</v>
      </c>
      <c r="N41" s="92"/>
      <c r="O41" s="93"/>
      <c r="P41" s="91">
        <v>152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45" t="s">
        <v>188</v>
      </c>
      <c r="D42" s="110"/>
      <c r="E42" s="247" t="s">
        <v>210</v>
      </c>
      <c r="F42" s="111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244" t="s">
        <v>189</v>
      </c>
      <c r="D43" s="89"/>
      <c r="E43" s="246" t="s">
        <v>211</v>
      </c>
      <c r="F43" s="90"/>
      <c r="G43" s="91">
        <v>5</v>
      </c>
      <c r="H43" s="93"/>
      <c r="I43" s="251" t="s">
        <v>222</v>
      </c>
      <c r="J43" s="92"/>
      <c r="K43" s="92"/>
      <c r="L43" s="93"/>
      <c r="M43" s="91">
        <v>523064244</v>
      </c>
      <c r="N43" s="92"/>
      <c r="O43" s="93"/>
      <c r="P43" s="91">
        <v>153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245" t="s">
        <v>190</v>
      </c>
      <c r="D44" s="110"/>
      <c r="E44" s="247" t="s">
        <v>212</v>
      </c>
      <c r="F44" s="111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244" t="s">
        <v>191</v>
      </c>
      <c r="D45" s="89"/>
      <c r="E45" s="246" t="s">
        <v>213</v>
      </c>
      <c r="F45" s="90"/>
      <c r="G45" s="91">
        <v>5</v>
      </c>
      <c r="H45" s="93"/>
      <c r="I45" s="251" t="s">
        <v>221</v>
      </c>
      <c r="J45" s="92"/>
      <c r="K45" s="92"/>
      <c r="L45" s="93"/>
      <c r="M45" s="91">
        <v>523064206</v>
      </c>
      <c r="N45" s="92"/>
      <c r="O45" s="93"/>
      <c r="P45" s="91">
        <v>151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245" t="s">
        <v>192</v>
      </c>
      <c r="D46" s="110"/>
      <c r="E46" s="247" t="s">
        <v>214</v>
      </c>
      <c r="F46" s="111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244" t="s">
        <v>141</v>
      </c>
      <c r="D47" s="89"/>
      <c r="E47" s="246" t="s">
        <v>215</v>
      </c>
      <c r="F47" s="90"/>
      <c r="G47" s="91">
        <v>4</v>
      </c>
      <c r="H47" s="93"/>
      <c r="I47" s="251" t="s">
        <v>218</v>
      </c>
      <c r="J47" s="92"/>
      <c r="K47" s="92"/>
      <c r="L47" s="93"/>
      <c r="M47" s="91">
        <v>521534176</v>
      </c>
      <c r="N47" s="92"/>
      <c r="O47" s="93"/>
      <c r="P47" s="91">
        <v>139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7"/>
      <c r="B48" s="148"/>
      <c r="C48" s="249" t="s">
        <v>142</v>
      </c>
      <c r="D48" s="149"/>
      <c r="E48" s="250" t="s">
        <v>216</v>
      </c>
      <c r="F48" s="150"/>
      <c r="G48" s="144"/>
      <c r="H48" s="145"/>
      <c r="I48" s="144"/>
      <c r="J48" s="146"/>
      <c r="K48" s="146"/>
      <c r="L48" s="145"/>
      <c r="M48" s="144"/>
      <c r="N48" s="146"/>
      <c r="O48" s="145"/>
      <c r="P48" s="144"/>
      <c r="Q48" s="146"/>
      <c r="R48" s="146"/>
      <c r="S48" s="146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8">
        <v>13</v>
      </c>
      <c r="B49" s="209"/>
      <c r="C49" s="211"/>
      <c r="D49" s="212"/>
      <c r="E49" s="212"/>
      <c r="F49" s="213"/>
      <c r="G49" s="200"/>
      <c r="H49" s="202"/>
      <c r="I49" s="200"/>
      <c r="J49" s="201"/>
      <c r="K49" s="201"/>
      <c r="L49" s="202"/>
      <c r="M49" s="200"/>
      <c r="N49" s="201"/>
      <c r="O49" s="202"/>
      <c r="P49" s="200"/>
      <c r="Q49" s="201"/>
      <c r="R49" s="201"/>
      <c r="S49" s="201"/>
      <c r="T49" s="20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10"/>
      <c r="C50" s="214"/>
      <c r="D50" s="215"/>
      <c r="E50" s="215"/>
      <c r="F50" s="216"/>
      <c r="G50" s="203"/>
      <c r="H50" s="205"/>
      <c r="I50" s="203"/>
      <c r="J50" s="204"/>
      <c r="K50" s="204"/>
      <c r="L50" s="205"/>
      <c r="M50" s="203"/>
      <c r="N50" s="204"/>
      <c r="O50" s="205"/>
      <c r="P50" s="203"/>
      <c r="Q50" s="204"/>
      <c r="R50" s="204"/>
      <c r="S50" s="204"/>
      <c r="T50" s="20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09"/>
      <c r="C51" s="211"/>
      <c r="D51" s="212"/>
      <c r="E51" s="212"/>
      <c r="F51" s="213"/>
      <c r="G51" s="200"/>
      <c r="H51" s="202"/>
      <c r="I51" s="200"/>
      <c r="J51" s="201"/>
      <c r="K51" s="201"/>
      <c r="L51" s="202"/>
      <c r="M51" s="200"/>
      <c r="N51" s="201"/>
      <c r="O51" s="202"/>
      <c r="P51" s="200"/>
      <c r="Q51" s="201"/>
      <c r="R51" s="201"/>
      <c r="S51" s="201"/>
      <c r="T51" s="20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21"/>
      <c r="C52" s="222"/>
      <c r="D52" s="223"/>
      <c r="E52" s="223"/>
      <c r="F52" s="224"/>
      <c r="G52" s="217"/>
      <c r="H52" s="218"/>
      <c r="I52" s="217"/>
      <c r="J52" s="219"/>
      <c r="K52" s="219"/>
      <c r="L52" s="218"/>
      <c r="M52" s="217"/>
      <c r="N52" s="219"/>
      <c r="O52" s="218"/>
      <c r="P52" s="217"/>
      <c r="Q52" s="219"/>
      <c r="R52" s="219"/>
      <c r="S52" s="219"/>
      <c r="T52" s="22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4" t="s">
        <v>102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6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7" t="s">
        <v>223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9"/>
      <c r="U55" s="2"/>
      <c r="V55" s="228">
        <f>LEN(A55)</f>
        <v>28</v>
      </c>
      <c r="W55" s="229"/>
      <c r="X55" s="229"/>
      <c r="Y55" s="229"/>
      <c r="Z55" s="229"/>
      <c r="AA55" s="229"/>
      <c r="AB55" s="229"/>
      <c r="AC55" s="229"/>
      <c r="AD55" s="229"/>
      <c r="AE55" s="229"/>
      <c r="AF55" s="23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女子</v>
      </c>
      <c r="I5" s="9">
        <f>入力!Y25</f>
        <v>13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</v>
      </c>
      <c r="S7" s="13" t="str">
        <f>IF(入力!AE5="","",入力!AE5)</f>
        <v>旭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石橋</v>
      </c>
      <c r="D17" s="13" t="str">
        <f>IF(入力!E10="","",入力!E10)</f>
        <v>亨彦</v>
      </c>
      <c r="E17" s="13" t="str">
        <f>IF(入力!C9="","",入力!C9)</f>
        <v>イシバシ</v>
      </c>
      <c r="F17" s="13" t="str">
        <f>IF(入力!E9="","",入力!E9)</f>
        <v>ミチヒコ</v>
      </c>
      <c r="G17" s="13">
        <f>IF(入力!G9="","",入力!G9)</f>
        <v>523084990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35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2612</v>
      </c>
      <c r="T17" s="13" t="str">
        <f>IF(入力!P10="","",入力!P10)</f>
        <v>千葉県旭市蛇園3636-1</v>
      </c>
      <c r="U17" s="13" t="str">
        <f>IF(入力!AL9="","",入力!AL9)</f>
        <v>080</v>
      </c>
      <c r="V17" s="13" t="str">
        <f>IF(入力!AK10="","",入力!AK10)</f>
        <v>4733</v>
      </c>
      <c r="W17" s="13" t="str">
        <f>IF(入力!AP10="","",入力!AP10)</f>
        <v>5733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金井</v>
      </c>
      <c r="D20" s="13" t="str">
        <f>IF(入力!E12="","",入力!E12)</f>
        <v>淳輝</v>
      </c>
      <c r="E20" s="13" t="str">
        <f>IF(入力!C11="","",入力!C11)</f>
        <v>カナイ</v>
      </c>
      <c r="F20" s="13" t="str">
        <f>IF(入力!E11="","",入力!E11)</f>
        <v>ジュンキ</v>
      </c>
      <c r="G20" s="13">
        <f>IF(入力!G11="","",入力!G11)</f>
        <v>524443932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2531</v>
      </c>
      <c r="T20" s="13" t="str">
        <f>IF(入力!P12="","",入力!P12)</f>
        <v>千葉県旭市鎌数3267-1</v>
      </c>
      <c r="U20" s="13" t="str">
        <f>IF(入力!AL11="","",入力!AL11)</f>
        <v>090</v>
      </c>
      <c r="V20" s="13" t="str">
        <f>IF(入力!AK12="","",入力!AK12)</f>
        <v>5829</v>
      </c>
      <c r="W20" s="13" t="str">
        <f>IF(入力!AP12="","",入力!AP12)</f>
        <v>5994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平野</v>
      </c>
      <c r="D23" s="13" t="str">
        <f>IF(入力!$E$14="","",入力!$E$14)</f>
        <v>幸子</v>
      </c>
      <c r="E23" s="13" t="str">
        <f>IF(入力!$C$13="","",入力!$C$13)</f>
        <v>ヒラノ</v>
      </c>
      <c r="F23" s="13" t="str">
        <f>IF(入力!$E$13="","",入力!$E$13)</f>
        <v>サチコ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石井</v>
      </c>
      <c r="D24" s="54" t="str">
        <f>VLOOKUP($B$51,$A$53:$F$352,4)</f>
        <v>夢乃</v>
      </c>
      <c r="E24" s="54" t="str">
        <f>VLOOKUP($B$51,$A$53:$F$352,5)</f>
        <v>イシイ</v>
      </c>
      <c r="F24" s="54" t="str">
        <f>VLOOKUP($B$51,$A$53:$F$352,6)</f>
        <v>ユノ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石井</v>
      </c>
      <c r="D53" s="13" t="str">
        <f>IF(入力!E26="","",入力!E26)</f>
        <v>夢乃</v>
      </c>
      <c r="E53" s="13" t="str">
        <f>IF(入力!C25="","",入力!C25)</f>
        <v>イシイ</v>
      </c>
      <c r="F53" s="13" t="str">
        <f>IF(入力!E25="","",入力!E25)</f>
        <v>ユノ</v>
      </c>
      <c r="G53" s="13">
        <f>IF(入力!M25="","",入力!M25)</f>
        <v>521534152</v>
      </c>
      <c r="H53" s="13" t="str">
        <f>IF(入力!I25="","",入力!I25)</f>
        <v>旭市立嚶鳴小学校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加瀬</v>
      </c>
      <c r="D54" s="13" t="str">
        <f>IF(入力!E28="","",入力!E28)</f>
        <v>音色</v>
      </c>
      <c r="E54" s="13" t="str">
        <f>IF(入力!C27="","",入力!C27)</f>
        <v>カセ</v>
      </c>
      <c r="F54" s="13" t="str">
        <f>IF(入力!E27="","",入力!E27)</f>
        <v>ネイロ</v>
      </c>
      <c r="G54" s="13">
        <f>IF(入力!M27="","",入力!M27)</f>
        <v>521913858</v>
      </c>
      <c r="H54" s="13" t="str">
        <f>IF(入力!I27="","",入力!I27)</f>
        <v>旭市立共和小学校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浅岡</v>
      </c>
      <c r="D55" s="13" t="str">
        <f>IF(入力!E30="","",入力!E30)</f>
        <v>新</v>
      </c>
      <c r="E55" s="13" t="str">
        <f>IF(入力!C29="","",入力!C29)</f>
        <v>アサオカ</v>
      </c>
      <c r="F55" s="13" t="str">
        <f>IF(入力!E29="","",入力!E29)</f>
        <v>アラタ</v>
      </c>
      <c r="G55" s="13">
        <f>IF(入力!M29="","",入力!M29)</f>
        <v>523064268</v>
      </c>
      <c r="H55" s="13" t="str">
        <f>IF(入力!I29="","",入力!I29)</f>
        <v>旭市立鶴巻小学校</v>
      </c>
      <c r="I55" s="13">
        <f>IF(入力!G29="","",入力!G29)</f>
        <v>6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髙木</v>
      </c>
      <c r="D56" s="13" t="str">
        <f>IF(入力!E32="","",入力!E32)</f>
        <v>梨杏</v>
      </c>
      <c r="E56" s="13" t="str">
        <f>IF(入力!C31="","",入力!C31)</f>
        <v>タカギ</v>
      </c>
      <c r="F56" s="13" t="str">
        <f>IF(入力!E31="","",入力!E31)</f>
        <v>リアン</v>
      </c>
      <c r="G56" s="13">
        <f>IF(入力!M31="","",入力!M31)</f>
        <v>523064213</v>
      </c>
      <c r="H56" s="13" t="str">
        <f>IF(入力!I31="","",入力!I31)</f>
        <v>旭市立共和小学校</v>
      </c>
      <c r="I56" s="13">
        <f>IF(入力!G31="","",入力!G31)</f>
        <v>6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嶋田</v>
      </c>
      <c r="D57" s="13" t="str">
        <f>IF(入力!E34="","",入力!E34)</f>
        <v>華怜</v>
      </c>
      <c r="E57" s="13" t="str">
        <f>IF(入力!C33="","",入力!C33)</f>
        <v>シマダ</v>
      </c>
      <c r="F57" s="13" t="str">
        <f>IF(入力!E33="","",入力!E33)</f>
        <v>カレン</v>
      </c>
      <c r="G57" s="13">
        <f>IF(入力!M33="","",入力!M33)</f>
        <v>519935480</v>
      </c>
      <c r="H57" s="13" t="str">
        <f>IF(入力!I33="","",入力!I33)</f>
        <v>旭市立鶴巻小学校</v>
      </c>
      <c r="I57" s="13">
        <f>IF(入力!G33="","",入力!G33)</f>
        <v>6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小林</v>
      </c>
      <c r="D58" s="13" t="str">
        <f>IF(入力!E36="","",入力!E36)</f>
        <v>優心</v>
      </c>
      <c r="E58" s="13" t="str">
        <f>IF(入力!C35="","",入力!C35)</f>
        <v>コバヤシ</v>
      </c>
      <c r="F58" s="13" t="str">
        <f>IF(入力!E35="","",入力!E35)</f>
        <v>ユウカ</v>
      </c>
      <c r="G58" s="13">
        <f>IF(入力!M35="","",入力!M35)</f>
        <v>523064282</v>
      </c>
      <c r="H58" s="13" t="str">
        <f>IF(入力!I35="","",入力!I35)</f>
        <v>銚子市立高神小学校</v>
      </c>
      <c r="I58" s="13">
        <f>IF(入力!G35="","",入力!G35)</f>
        <v>5</v>
      </c>
      <c r="J58" s="13">
        <f>IF(入力!P35="","",入力!P35)</f>
        <v>162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石田</v>
      </c>
      <c r="D59" s="13" t="str">
        <f>IF(入力!E38="","",入力!E38)</f>
        <v>望椛</v>
      </c>
      <c r="E59" s="13" t="str">
        <f>IF(入力!C37="","",入力!C37)</f>
        <v>イシダ</v>
      </c>
      <c r="F59" s="13" t="str">
        <f>IF(入力!E37="","",入力!E37)</f>
        <v>マドカ</v>
      </c>
      <c r="G59" s="13">
        <f>IF(入力!M37="","",入力!M37)</f>
        <v>522017357</v>
      </c>
      <c r="H59" s="13" t="str">
        <f>IF(入力!I37="","",入力!I37)</f>
        <v>旭市立共和小学校</v>
      </c>
      <c r="I59" s="13">
        <f>IF(入力!G37="","",入力!G37)</f>
        <v>6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石毛</v>
      </c>
      <c r="D60" s="13" t="str">
        <f>IF(入力!E40="","",入力!E40)</f>
        <v>望愛</v>
      </c>
      <c r="E60" s="13" t="str">
        <f>IF(入力!C39="","",入力!C39)</f>
        <v>イシゲ</v>
      </c>
      <c r="F60" s="13" t="str">
        <f>IF(入力!E39="","",入力!E39)</f>
        <v>ノア</v>
      </c>
      <c r="G60" s="13">
        <f>IF(入力!M39="","",入力!M39)</f>
        <v>523252856</v>
      </c>
      <c r="H60" s="13" t="str">
        <f>IF(入力!I39="","",入力!I39)</f>
        <v>旭市立鶴巻小学校</v>
      </c>
      <c r="I60" s="13">
        <f>IF(入力!G39="","",入力!G39)</f>
        <v>6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大川</v>
      </c>
      <c r="D61" s="13" t="str">
        <f>IF(入力!E42="","",入力!E42)</f>
        <v>芽咲</v>
      </c>
      <c r="E61" s="13" t="str">
        <f>IF(入力!C41="","",入力!C41)</f>
        <v>オオカワ</v>
      </c>
      <c r="F61" s="13" t="str">
        <f>IF(入力!E41="","",入力!E41)</f>
        <v>メイサ</v>
      </c>
      <c r="G61" s="13">
        <f>IF(入力!M41="","",入力!M41)</f>
        <v>521534169</v>
      </c>
      <c r="H61" s="13" t="str">
        <f>IF(入力!I41="","",入力!I41)</f>
        <v>旭市立共和小学校</v>
      </c>
      <c r="I61" s="13">
        <f>IF(入力!G41="","",入力!G41)</f>
        <v>5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青野</v>
      </c>
      <c r="D62" s="13" t="str">
        <f>IF(入力!E44="","",入力!E44)</f>
        <v>美咲</v>
      </c>
      <c r="E62" s="13" t="str">
        <f>IF(入力!C43="","",入力!C43)</f>
        <v>アオノ</v>
      </c>
      <c r="F62" s="13" t="str">
        <f>IF(入力!E43="","",入力!E43)</f>
        <v>ミサキ</v>
      </c>
      <c r="G62" s="13">
        <f>IF(入力!M43="","",入力!M43)</f>
        <v>523064244</v>
      </c>
      <c r="H62" s="13" t="str">
        <f>IF(入力!I43="","",入力!I43)</f>
        <v>銚子市立海上小学校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佐藤</v>
      </c>
      <c r="D63" s="13" t="str">
        <f>IF(入力!E46="","",入力!E46)</f>
        <v>紬</v>
      </c>
      <c r="E63" s="13" t="str">
        <f>IF(入力!C45="","",入力!C45)</f>
        <v>サトウ</v>
      </c>
      <c r="F63" s="13" t="str">
        <f>IF(入力!E45="","",入力!E45)</f>
        <v>ツムギ</v>
      </c>
      <c r="G63" s="13">
        <f>IF(入力!M45="","",入力!M45)</f>
        <v>523064206</v>
      </c>
      <c r="H63" s="13" t="str">
        <f>IF(入力!I45="","",入力!I45)</f>
        <v>銚子市立高神小学校</v>
      </c>
      <c r="I63" s="13">
        <f>IF(入力!G45="","",入力!G45)</f>
        <v>5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金井</v>
      </c>
      <c r="D64" s="13" t="str">
        <f>IF(入力!E48="","",入力!E48)</f>
        <v>彩花梨</v>
      </c>
      <c r="E64" s="13" t="str">
        <f>IF(入力!C47="","",入力!C47)</f>
        <v>カナイ</v>
      </c>
      <c r="F64" s="13" t="str">
        <f>IF(入力!E47="","",入力!E47)</f>
        <v>アカリ</v>
      </c>
      <c r="G64" s="13">
        <f>IF(入力!M47="","",入力!M47)</f>
        <v>521534176</v>
      </c>
      <c r="H64" s="13" t="str">
        <f>IF(入力!I47="","",入力!I47)</f>
        <v>旭市立共和小学校</v>
      </c>
      <c r="I64" s="13">
        <f>IF(入力!G47="","",入力!G47)</f>
        <v>4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Pink</cp:lastModifiedBy>
  <cp:lastPrinted>2016-05-09T15:17:35Z</cp:lastPrinted>
  <dcterms:created xsi:type="dcterms:W3CDTF">2014-04-05T09:56:00Z</dcterms:created>
  <dcterms:modified xsi:type="dcterms:W3CDTF">2024-09-20T01:41:08Z</dcterms:modified>
</cp:coreProperties>
</file>