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905" yWindow="450" windowWidth="17115" windowHeight="103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<sst xmlns="http://schemas.openxmlformats.org/spreadsheetml/2006/main" count="281" uniqueCount="214">
  <si>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</si>
  <si>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</si>
  <si>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</si>
  <si>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</si>
  <si>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</si>
  <si>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</si>
  <si>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</si>
  <si>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</si>
  <si>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</si>
  <si>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</si>
  <si>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</si>
  <si>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</si>
  <si>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</si>
  <si>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</si>
  <si>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</si>
  <si>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</si>
  <si>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</si>
  <si>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</si>
  <si>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</si>
  <si>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</si>
  <si>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</si>
  <si>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</si>
  <si>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</si>
  <si>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</si>
  <si>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</si>
  <si>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</si>
  <si>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</si>
  <si>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</si>
  <si>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</si>
  <si>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</si>
  <si>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</si>
  <si>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</si>
  <si>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</si>
  <si>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</si>
  <si>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</si>
  <si>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</si>
  <si>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</si>
  <si>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</si>
  <si>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</si>
  <si>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</si>
  <si>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</si>
  <si>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</si>
  <si>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</si>
  <si>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</si>
  <si>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</si>
  <si>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</si>
  <si>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</si>
  <si>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</si>
  <si>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</si>
  <si>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</si>
  <si>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</si>
  <si>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</si>
  <si>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</si>
  <si>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</si>
  <si>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</si>
  <si>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</si>
  <si>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</si>
  <si>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</si>
  <si>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</si>
  <si>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</si>
  <si>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</si>
  <si>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</si>
  <si>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</si>
  <si>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</si>
  <si>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</si>
  <si>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</si>
  <si>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</si>
  <si>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</si>
  <si>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</si>
  <si>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</si>
  <si>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</si>
  <si>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</si>
  <si>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</si>
  <si>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</si>
  <si>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</si>
  <si>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</si>
  <si>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</si>
  <si>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</si>
  <si>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</si>
  <si>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</si>
  <si>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</si>
  <si>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</si>
  <si>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</si>
  <si>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</si>
  <si>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</si>
  <si>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</si>
  <si>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</si>
  <si>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</si>
  <si>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</si>
  <si>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</si>
  <si>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</si>
  <si>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</si>
  <si>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</si>
  <si>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</si>
  <si>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</si>
  <si>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</si>
  <si>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</si>
  <si>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</si>
  <si>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</si>
  <si>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</si>
  <si>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</si>
  <si>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</si>
  <si>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</si>
  <si>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</si>
  <si>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</si>
  <si>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</si>
  <si>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</si>
  <si>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</si>
  <si>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</si>
  <si>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</si>
  <si>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</si>
  <si>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</si>
  <si>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</si>
  <si>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</si>
  <si>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</si>
  <si>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</si>
  <si>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</si>
  <si>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</si>
  <si>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</si>
  <si>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</si>
  <si>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</si>
  <si>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</si>
  <si>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</si>
  <si>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</si>
  <si>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</si>
  <si>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</si>
  <si>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</si>
  <si>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</si>
  <si>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</si>
  <si>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</si>
  <si>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</si>
  <si>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</si>
  <si>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糟谷</t>
    <rPh sb="0" eb="2">
      <t>カスヤ</t>
    </rPh>
    <phoneticPr fontId="2"/>
  </si>
  <si>
    <t>彩弥香</t>
    <rPh sb="0" eb="1">
      <t>アヤ</t>
    </rPh>
    <rPh sb="1" eb="2">
      <t>ヤ</t>
    </rPh>
    <rPh sb="2" eb="3">
      <t>カ</t>
    </rPh>
    <phoneticPr fontId="2"/>
  </si>
  <si>
    <t>カスヤ</t>
    <phoneticPr fontId="2"/>
  </si>
  <si>
    <t>サヤカ</t>
    <phoneticPr fontId="2"/>
  </si>
  <si>
    <t>カナイ</t>
    <phoneticPr fontId="2"/>
  </si>
  <si>
    <t>金井</t>
    <rPh sb="0" eb="2">
      <t>カナイ</t>
    </rPh>
    <phoneticPr fontId="2"/>
  </si>
  <si>
    <t>ジュンキ</t>
    <phoneticPr fontId="2"/>
  </si>
  <si>
    <t>淳輝</t>
    <rPh sb="0" eb="1">
      <t>ジュン</t>
    </rPh>
    <rPh sb="1" eb="2">
      <t>キ</t>
    </rPh>
    <phoneticPr fontId="2"/>
  </si>
  <si>
    <t>タベタ</t>
    <phoneticPr fontId="2"/>
  </si>
  <si>
    <t>多部田</t>
    <rPh sb="0" eb="3">
      <t>タベタ</t>
    </rPh>
    <phoneticPr fontId="2"/>
  </si>
  <si>
    <t>あゆみ</t>
    <phoneticPr fontId="2"/>
  </si>
  <si>
    <t>ヒラノ</t>
    <phoneticPr fontId="2"/>
  </si>
  <si>
    <t>平野</t>
    <rPh sb="0" eb="2">
      <t>ヒラノ</t>
    </rPh>
    <phoneticPr fontId="2"/>
  </si>
  <si>
    <t>サチコ</t>
    <phoneticPr fontId="2"/>
  </si>
  <si>
    <t>幸子</t>
    <rPh sb="0" eb="2">
      <t>サチコ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</si>
  <si>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</si>
  <si>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</si>
  <si>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8">
      <t>サルダ</t>
    </rPh>
    <rPh sb="8" eb="9">
      <t>チョウ</t>
    </rPh>
    <phoneticPr fontId="2"/>
  </si>
  <si>
    <t>080</t>
    <phoneticPr fontId="2"/>
  </si>
  <si>
    <t>1036</t>
    <phoneticPr fontId="2"/>
  </si>
  <si>
    <t>4043</t>
    <phoneticPr fontId="2"/>
  </si>
  <si>
    <t>090</t>
    <phoneticPr fontId="2"/>
  </si>
  <si>
    <t>5829</t>
    <phoneticPr fontId="2"/>
  </si>
  <si>
    <t>5994</t>
    <phoneticPr fontId="2"/>
  </si>
  <si>
    <t>千葉県銚子市忍町86-4</t>
    <rPh sb="0" eb="3">
      <t>チバケン</t>
    </rPh>
    <rPh sb="3" eb="6">
      <t>チョウシシ</t>
    </rPh>
    <rPh sb="6" eb="7">
      <t>シノ</t>
    </rPh>
    <rPh sb="7" eb="8">
      <t>チョウ</t>
    </rPh>
    <phoneticPr fontId="2"/>
  </si>
  <si>
    <t>千葉県旭市鎌数3267-1</t>
    <rPh sb="0" eb="3">
      <t>チバケン</t>
    </rPh>
    <rPh sb="3" eb="5">
      <t>アサヒシ</t>
    </rPh>
    <rPh sb="5" eb="7">
      <t>カマカズ</t>
    </rPh>
    <phoneticPr fontId="2"/>
  </si>
  <si>
    <t>1280</t>
    <phoneticPr fontId="2"/>
  </si>
  <si>
    <t>0855</t>
    <phoneticPr fontId="2"/>
  </si>
  <si>
    <t>1036</t>
    <phoneticPr fontId="2"/>
  </si>
  <si>
    <t>4043</t>
    <phoneticPr fontId="2"/>
  </si>
  <si>
    <t>①</t>
    <phoneticPr fontId="2"/>
  </si>
  <si>
    <t>オオカワ</t>
    <phoneticPr fontId="2"/>
  </si>
  <si>
    <t>大川</t>
    <rPh sb="0" eb="2">
      <t>オオカワ</t>
    </rPh>
    <phoneticPr fontId="2"/>
  </si>
  <si>
    <t>アオノ</t>
    <phoneticPr fontId="2"/>
  </si>
  <si>
    <t>青野</t>
    <rPh sb="0" eb="2">
      <t>アオノ</t>
    </rPh>
    <phoneticPr fontId="2"/>
  </si>
  <si>
    <t>コバヤシ</t>
    <phoneticPr fontId="2"/>
  </si>
  <si>
    <t>小林</t>
    <rPh sb="0" eb="2">
      <t>コバヤシ</t>
    </rPh>
    <phoneticPr fontId="2"/>
  </si>
  <si>
    <t>イケダ</t>
    <phoneticPr fontId="2"/>
  </si>
  <si>
    <t>池田</t>
    <rPh sb="0" eb="2">
      <t>イケダ</t>
    </rPh>
    <phoneticPr fontId="2"/>
  </si>
  <si>
    <t>ヒロセ</t>
    <phoneticPr fontId="2"/>
  </si>
  <si>
    <t>広瀬</t>
    <rPh sb="0" eb="2">
      <t>ヒロセ</t>
    </rPh>
    <phoneticPr fontId="2"/>
  </si>
  <si>
    <t>ワタナベ</t>
    <phoneticPr fontId="2"/>
  </si>
  <si>
    <t>渡邉</t>
    <rPh sb="0" eb="2">
      <t>ワタナベ</t>
    </rPh>
    <phoneticPr fontId="2"/>
  </si>
  <si>
    <t>トムラ</t>
    <phoneticPr fontId="2"/>
  </si>
  <si>
    <t>戸村</t>
    <rPh sb="0" eb="2">
      <t>トムラ</t>
    </rPh>
    <phoneticPr fontId="2"/>
  </si>
  <si>
    <t>カナダ</t>
    <phoneticPr fontId="2"/>
  </si>
  <si>
    <t>神成田</t>
    <rPh sb="0" eb="1">
      <t>カミ</t>
    </rPh>
    <rPh sb="1" eb="3">
      <t>ナリタ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</si>
  <si>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</si>
  <si>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</si>
  <si>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ミサキ</t>
    <phoneticPr fontId="2"/>
  </si>
  <si>
    <t>美咲</t>
    <rPh sb="0" eb="2">
      <t>ミサキ</t>
    </rPh>
    <phoneticPr fontId="2"/>
  </si>
  <si>
    <t>ユウカ</t>
    <phoneticPr fontId="2"/>
  </si>
  <si>
    <t>優心</t>
    <rPh sb="0" eb="1">
      <t>ユウ</t>
    </rPh>
    <rPh sb="1" eb="2">
      <t>ココロ</t>
    </rPh>
    <phoneticPr fontId="2"/>
  </si>
  <si>
    <t>ユイ</t>
    <phoneticPr fontId="2"/>
  </si>
  <si>
    <t>柚衣</t>
    <rPh sb="0" eb="1">
      <t>ユウ</t>
    </rPh>
    <rPh sb="1" eb="2">
      <t>イ</t>
    </rPh>
    <phoneticPr fontId="2"/>
  </si>
  <si>
    <t>アヤネ</t>
    <phoneticPr fontId="2"/>
  </si>
  <si>
    <t>絢音</t>
    <rPh sb="0" eb="1">
      <t>アヤ</t>
    </rPh>
    <rPh sb="1" eb="2">
      <t>オト</t>
    </rPh>
    <phoneticPr fontId="2"/>
  </si>
  <si>
    <t>ナナ</t>
    <phoneticPr fontId="2"/>
  </si>
  <si>
    <t>七菜</t>
    <rPh sb="0" eb="1">
      <t>ナナ</t>
    </rPh>
    <rPh sb="1" eb="2">
      <t>ナ</t>
    </rPh>
    <phoneticPr fontId="2"/>
  </si>
  <si>
    <t>アカリ</t>
    <phoneticPr fontId="2"/>
  </si>
  <si>
    <t>彩花梨</t>
    <rPh sb="0" eb="1">
      <t>アヤ</t>
    </rPh>
    <rPh sb="1" eb="2">
      <t>ハナ</t>
    </rPh>
    <rPh sb="2" eb="3">
      <t>ナシ</t>
    </rPh>
    <phoneticPr fontId="2"/>
  </si>
  <si>
    <t>キョウカ</t>
    <phoneticPr fontId="2"/>
  </si>
  <si>
    <t>京花</t>
    <rPh sb="0" eb="1">
      <t>キョウ</t>
    </rPh>
    <rPh sb="1" eb="2">
      <t>ハナ</t>
    </rPh>
    <phoneticPr fontId="2"/>
  </si>
  <si>
    <t>モモコ</t>
    <phoneticPr fontId="2"/>
  </si>
  <si>
    <t>桃子</t>
    <rPh sb="0" eb="2">
      <t>モモコ</t>
    </rPh>
    <phoneticPr fontId="2"/>
  </si>
  <si>
    <t>ユヅキ</t>
    <phoneticPr fontId="2"/>
  </si>
  <si>
    <t>結月</t>
    <rPh sb="0" eb="1">
      <t>ユイ</t>
    </rPh>
    <rPh sb="1" eb="2">
      <t>ツキ</t>
    </rPh>
    <phoneticPr fontId="2"/>
  </si>
  <si>
    <t>メイ</t>
    <phoneticPr fontId="2"/>
  </si>
  <si>
    <t>芽衣</t>
    <rPh sb="0" eb="1">
      <t>メ</t>
    </rPh>
    <rPh sb="1" eb="2">
      <t>イ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</si>
  <si>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</si>
  <si>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銚子市立海上小学校</t>
    <rPh sb="0" eb="3">
      <t>チョウシシ</t>
    </rPh>
    <rPh sb="3" eb="4">
      <t>リツ</t>
    </rPh>
    <rPh sb="4" eb="6">
      <t>ウナカミ</t>
    </rPh>
    <rPh sb="6" eb="9">
      <t>ショウガッコウ</t>
    </rPh>
    <phoneticPr fontId="2"/>
  </si>
  <si>
    <t>銚子市立高神小学校</t>
    <rPh sb="0" eb="3">
      <t>チョウシシ</t>
    </rPh>
    <rPh sb="3" eb="4">
      <t>リツ</t>
    </rPh>
    <rPh sb="4" eb="5">
      <t>タカ</t>
    </rPh>
    <rPh sb="5" eb="6">
      <t>カミ</t>
    </rPh>
    <rPh sb="6" eb="9">
      <t>ショウガッコウ</t>
    </rPh>
    <phoneticPr fontId="2"/>
  </si>
  <si>
    <t>銚子市立海上小学校</t>
    <rPh sb="0" eb="9">
      <t>チョウシシリツウナカミショウガッコウ</t>
    </rPh>
    <phoneticPr fontId="2"/>
  </si>
  <si>
    <t>旭市立嚶鳴小学校</t>
    <rPh sb="0" eb="1">
      <t>アサヒ</t>
    </rPh>
    <rPh sb="1" eb="2">
      <t>シ</t>
    </rPh>
    <rPh sb="2" eb="3">
      <t>リツ</t>
    </rPh>
    <rPh sb="3" eb="8">
      <t>オウメイショウガッコウ</t>
    </rPh>
    <phoneticPr fontId="2"/>
  </si>
  <si>
    <t>高さを活かした、自分たちのプレーができるよう練習してきました！！練習の成果が出せるようチーム一丸となり頑張ります。一戦必勝！！</t>
    <rPh sb="0" eb="1">
      <t>タカ</t>
    </rPh>
    <rPh sb="3" eb="4">
      <t>イ</t>
    </rPh>
    <rPh sb="8" eb="10">
      <t>ジブン</t>
    </rPh>
    <rPh sb="22" eb="24">
      <t>レンシュウ</t>
    </rPh>
    <rPh sb="32" eb="34">
      <t>レンシュウ</t>
    </rPh>
    <rPh sb="35" eb="37">
      <t>セイカ</t>
    </rPh>
    <rPh sb="38" eb="39">
      <t>ダ</t>
    </rPh>
    <rPh sb="46" eb="48">
      <t>イチガン</t>
    </rPh>
    <rPh sb="51" eb="53">
      <t>ガンバ</t>
    </rPh>
    <rPh sb="57" eb="59">
      <t>イッセン</t>
    </rPh>
    <rPh sb="59" eb="61">
      <t>ヒッショウ</t>
    </rPh>
    <phoneticPr fontId="2"/>
  </si>
  <si>
    <t>旭市</t>
    <rPh sb="0" eb="2">
      <t>アサヒシ</t>
    </rPh>
    <phoneticPr fontId="2"/>
  </si>
  <si>
    <t>JR総武本</t>
    <rPh sb="2" eb="4">
      <t>ソウブ</t>
    </rPh>
    <rPh sb="4" eb="5">
      <t>ホン</t>
    </rPh>
    <phoneticPr fontId="2"/>
  </si>
  <si>
    <t>飯岡</t>
    <rPh sb="0" eb="2">
      <t>イイオカ</t>
    </rPh>
    <phoneticPr fontId="2"/>
  </si>
  <si>
    <t>エス　バンビーナ</t>
    <phoneticPr fontId="2"/>
  </si>
  <si>
    <t>S-Bambina</t>
    <phoneticPr fontId="2"/>
  </si>
  <si>
    <t>―</t>
    <phoneticPr fontId="2"/>
  </si>
  <si>
    <t>4198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</si>
</sst>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J7" sqref="J7:L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5" t="s">
        <v>121</v>
      </c>
      <c r="B2" s="186"/>
      <c r="C2" s="187" t="s">
        <v>210</v>
      </c>
      <c r="D2" s="188"/>
      <c r="E2" s="188"/>
      <c r="F2" s="188"/>
      <c r="G2" s="188"/>
      <c r="H2" s="188"/>
      <c r="I2" s="189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4" t="s">
        <v>101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0" t="s">
        <v>122</v>
      </c>
      <c r="B3" s="191"/>
      <c r="C3" s="192" t="s">
        <v>211</v>
      </c>
      <c r="D3" s="193"/>
      <c r="E3" s="193"/>
      <c r="F3" s="193"/>
      <c r="G3" s="193"/>
      <c r="H3" s="193"/>
      <c r="I3" s="194"/>
      <c r="J3" s="59" t="s">
        <v>91</v>
      </c>
      <c r="K3" s="60"/>
      <c r="L3" s="60"/>
      <c r="M3" s="60"/>
      <c r="N3" s="60"/>
      <c r="O3" s="61"/>
      <c r="P3" s="182" t="s">
        <v>207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435843609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435843609</v>
      </c>
      <c r="K5" s="121"/>
      <c r="L5" s="121"/>
      <c r="M5" s="121"/>
      <c r="N5" s="121"/>
      <c r="O5" s="121"/>
      <c r="P5" s="172" t="s">
        <v>208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209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0" t="s">
        <v>107</v>
      </c>
      <c r="D6" s="201"/>
      <c r="E6" s="177" t="s">
        <v>108</v>
      </c>
      <c r="F6" s="17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1" t="s">
        <v>95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96</v>
      </c>
      <c r="AL6" s="181"/>
      <c r="AM6" s="181"/>
      <c r="AN6" s="181"/>
      <c r="AO6" s="181"/>
      <c r="AP6" s="181"/>
      <c r="AQ6" s="181"/>
      <c r="AR6" s="181"/>
      <c r="AS6" s="181"/>
      <c r="AT6" s="34" t="s">
        <v>124</v>
      </c>
    </row>
    <row r="7" spans="1:51" ht="13.5" customHeight="1">
      <c r="A7" s="75"/>
      <c r="B7" s="76"/>
      <c r="C7" s="110" t="s">
        <v>134</v>
      </c>
      <c r="D7" s="111"/>
      <c r="E7" s="86" t="s">
        <v>135</v>
      </c>
      <c r="F7" s="87"/>
      <c r="G7" s="68">
        <v>519924361</v>
      </c>
      <c r="H7" s="68"/>
      <c r="I7" s="68"/>
      <c r="J7" s="68"/>
      <c r="K7" s="68"/>
      <c r="L7" s="68"/>
      <c r="M7" s="68">
        <v>217574</v>
      </c>
      <c r="N7" s="68"/>
      <c r="O7" s="68"/>
      <c r="P7" s="65" t="s">
        <v>7</v>
      </c>
      <c r="Q7" s="66"/>
      <c r="R7" s="84" t="s">
        <v>147</v>
      </c>
      <c r="S7" s="84"/>
      <c r="T7" s="84"/>
      <c r="U7" s="84"/>
      <c r="V7" s="27" t="s">
        <v>8</v>
      </c>
      <c r="W7" s="83" t="s">
        <v>148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150</v>
      </c>
      <c r="AM7" s="122"/>
      <c r="AN7" s="122"/>
      <c r="AO7" s="122"/>
      <c r="AP7" s="122"/>
      <c r="AQ7" s="122"/>
      <c r="AR7" s="122"/>
      <c r="AS7" s="36" t="s">
        <v>10</v>
      </c>
      <c r="AT7" s="226">
        <v>37</v>
      </c>
    </row>
    <row r="8" spans="1:51" ht="18" customHeight="1">
      <c r="A8" s="75"/>
      <c r="B8" s="76"/>
      <c r="C8" s="113" t="s">
        <v>132</v>
      </c>
      <c r="D8" s="114"/>
      <c r="E8" s="115" t="s">
        <v>133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149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151</v>
      </c>
      <c r="AL8" s="126"/>
      <c r="AM8" s="126"/>
      <c r="AN8" s="126"/>
      <c r="AO8" s="37" t="s">
        <v>11</v>
      </c>
      <c r="AP8" s="126" t="s">
        <v>152</v>
      </c>
      <c r="AQ8" s="126"/>
      <c r="AR8" s="126"/>
      <c r="AS8" s="127"/>
      <c r="AT8" s="226"/>
    </row>
    <row r="9" spans="1:51" ht="14.45" customHeight="1">
      <c r="A9" s="75" t="s">
        <v>82</v>
      </c>
      <c r="B9" s="76"/>
      <c r="C9" s="110" t="s">
        <v>136</v>
      </c>
      <c r="D9" s="111"/>
      <c r="E9" s="86" t="s">
        <v>138</v>
      </c>
      <c r="F9" s="87"/>
      <c r="G9" s="68">
        <v>524443932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/>
      <c r="S9" s="84"/>
      <c r="T9" s="84"/>
      <c r="U9" s="84"/>
      <c r="V9" s="27" t="s">
        <v>8</v>
      </c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153</v>
      </c>
      <c r="AM9" s="122"/>
      <c r="AN9" s="122"/>
      <c r="AO9" s="122"/>
      <c r="AP9" s="122"/>
      <c r="AQ9" s="122"/>
      <c r="AR9" s="122"/>
      <c r="AS9" s="36" t="s">
        <v>126</v>
      </c>
      <c r="AT9" s="227">
        <v>38</v>
      </c>
    </row>
    <row r="10" spans="1:51" ht="18" customHeight="1">
      <c r="A10" s="75"/>
      <c r="B10" s="76"/>
      <c r="C10" s="113" t="s">
        <v>137</v>
      </c>
      <c r="D10" s="114"/>
      <c r="E10" s="115" t="s">
        <v>139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9"/>
      <c r="AK10" s="125" t="s">
        <v>154</v>
      </c>
      <c r="AL10" s="126"/>
      <c r="AM10" s="126"/>
      <c r="AN10" s="126"/>
      <c r="AO10" s="37" t="s">
        <v>127</v>
      </c>
      <c r="AP10" s="126" t="s">
        <v>155</v>
      </c>
      <c r="AQ10" s="126"/>
      <c r="AR10" s="126"/>
      <c r="AS10" s="127"/>
      <c r="AT10" s="227"/>
    </row>
    <row r="11" spans="1:51" ht="14.45" customHeight="1">
      <c r="A11" s="75" t="s">
        <v>83</v>
      </c>
      <c r="B11" s="76"/>
      <c r="C11" s="110" t="s">
        <v>140</v>
      </c>
      <c r="D11" s="111"/>
      <c r="E11" s="86" t="s">
        <v>142</v>
      </c>
      <c r="F11" s="87"/>
      <c r="G11" s="68">
        <v>525645298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150</v>
      </c>
      <c r="AM11" s="122"/>
      <c r="AN11" s="122"/>
      <c r="AO11" s="122"/>
      <c r="AP11" s="122"/>
      <c r="AQ11" s="122"/>
      <c r="AR11" s="122"/>
      <c r="AS11" s="36" t="s">
        <v>126</v>
      </c>
      <c r="AT11" s="227">
        <v>36</v>
      </c>
    </row>
    <row r="12" spans="1:51" ht="18" customHeight="1">
      <c r="A12" s="75"/>
      <c r="B12" s="76"/>
      <c r="C12" s="113" t="s">
        <v>141</v>
      </c>
      <c r="D12" s="114"/>
      <c r="E12" s="115" t="s">
        <v>142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156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9"/>
      <c r="AK12" s="125" t="s">
        <v>158</v>
      </c>
      <c r="AL12" s="126"/>
      <c r="AM12" s="126"/>
      <c r="AN12" s="126"/>
      <c r="AO12" s="37" t="s">
        <v>212</v>
      </c>
      <c r="AP12" s="126" t="s">
        <v>213</v>
      </c>
      <c r="AQ12" s="126"/>
      <c r="AR12" s="126"/>
      <c r="AS12" s="127"/>
      <c r="AT12" s="227"/>
    </row>
    <row r="13" spans="1:51" ht="15" customHeight="1">
      <c r="A13" s="75" t="s">
        <v>84</v>
      </c>
      <c r="B13" s="76"/>
      <c r="C13" s="110" t="s">
        <v>143</v>
      </c>
      <c r="D13" s="111"/>
      <c r="E13" s="86" t="s">
        <v>145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228"/>
    </row>
    <row r="14" spans="1:51" ht="18" customHeight="1">
      <c r="A14" s="75"/>
      <c r="B14" s="76"/>
      <c r="C14" s="113" t="s">
        <v>144</v>
      </c>
      <c r="D14" s="114"/>
      <c r="E14" s="115" t="s">
        <v>146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228"/>
    </row>
    <row r="15" spans="1:51" ht="15" customHeight="1">
      <c r="A15" s="120" t="s">
        <v>98</v>
      </c>
      <c r="B15" s="76"/>
      <c r="C15" s="110" t="s">
        <v>134</v>
      </c>
      <c r="D15" s="111"/>
      <c r="E15" s="86" t="s">
        <v>135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147</v>
      </c>
      <c r="S15" s="84"/>
      <c r="T15" s="84"/>
      <c r="U15" s="84"/>
      <c r="V15" s="27" t="s">
        <v>8</v>
      </c>
      <c r="W15" s="83" t="s">
        <v>159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150</v>
      </c>
      <c r="AM15" s="122"/>
      <c r="AN15" s="122"/>
      <c r="AO15" s="122"/>
      <c r="AP15" s="122"/>
      <c r="AQ15" s="122"/>
      <c r="AR15" s="122"/>
      <c r="AS15" s="36" t="s">
        <v>126</v>
      </c>
      <c r="AT15" s="227">
        <v>37</v>
      </c>
    </row>
    <row r="16" spans="1:51" ht="18" customHeight="1">
      <c r="A16" s="75"/>
      <c r="B16" s="76"/>
      <c r="C16" s="113" t="s">
        <v>132</v>
      </c>
      <c r="D16" s="114"/>
      <c r="E16" s="115" t="s">
        <v>133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149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9"/>
      <c r="AK16" s="125" t="s">
        <v>160</v>
      </c>
      <c r="AL16" s="126"/>
      <c r="AM16" s="126"/>
      <c r="AN16" s="126"/>
      <c r="AO16" s="37" t="s">
        <v>127</v>
      </c>
      <c r="AP16" s="126" t="s">
        <v>161</v>
      </c>
      <c r="AQ16" s="126"/>
      <c r="AR16" s="126"/>
      <c r="AS16" s="127"/>
      <c r="AT16" s="227"/>
    </row>
    <row r="17" spans="1:46">
      <c r="A17" s="75" t="s">
        <v>0</v>
      </c>
      <c r="B17" s="76"/>
      <c r="C17" s="132" t="str">
        <f>IF(P16="","",P16)</f>
        <v>千葉県銚子市猿田町6919-75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080-1036-4043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84" t="s">
        <v>99</v>
      </c>
      <c r="Q23" s="117"/>
      <c r="R23" s="117"/>
      <c r="S23" s="117"/>
      <c r="T23" s="13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2" t="s">
        <v>103</v>
      </c>
      <c r="D24" s="143"/>
      <c r="E24" s="144" t="s">
        <v>104</v>
      </c>
      <c r="F24" s="14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9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162</v>
      </c>
      <c r="C25" s="110" t="s">
        <v>163</v>
      </c>
      <c r="D25" s="111"/>
      <c r="E25" s="86" t="s">
        <v>179</v>
      </c>
      <c r="F25" s="87"/>
      <c r="G25" s="97">
        <v>6</v>
      </c>
      <c r="H25" s="93"/>
      <c r="I25" s="91" t="s">
        <v>201</v>
      </c>
      <c r="J25" s="92"/>
      <c r="K25" s="92"/>
      <c r="L25" s="93"/>
      <c r="M25" s="97">
        <v>521534169</v>
      </c>
      <c r="N25" s="92"/>
      <c r="O25" s="93"/>
      <c r="P25" s="97">
        <v>156</v>
      </c>
      <c r="Q25" s="92"/>
      <c r="R25" s="92"/>
      <c r="S25" s="92"/>
      <c r="T25" s="98"/>
      <c r="U25" s="1"/>
      <c r="V25" s="1"/>
      <c r="W25" s="1"/>
      <c r="X25" s="1"/>
      <c r="Y25" s="100">
        <v>12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164</v>
      </c>
      <c r="D26" s="114"/>
      <c r="E26" s="115" t="s">
        <v>180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165</v>
      </c>
      <c r="D27" s="111"/>
      <c r="E27" s="86" t="s">
        <v>181</v>
      </c>
      <c r="F27" s="87"/>
      <c r="G27" s="97">
        <v>6</v>
      </c>
      <c r="H27" s="93"/>
      <c r="I27" s="91" t="s">
        <v>202</v>
      </c>
      <c r="J27" s="92"/>
      <c r="K27" s="92"/>
      <c r="L27" s="93"/>
      <c r="M27" s="97">
        <v>523064244</v>
      </c>
      <c r="N27" s="92"/>
      <c r="O27" s="93"/>
      <c r="P27" s="97">
        <v>157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166</v>
      </c>
      <c r="D28" s="114"/>
      <c r="E28" s="115" t="s">
        <v>182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167</v>
      </c>
      <c r="D29" s="111"/>
      <c r="E29" s="86" t="s">
        <v>183</v>
      </c>
      <c r="F29" s="87"/>
      <c r="G29" s="97">
        <v>6</v>
      </c>
      <c r="H29" s="93"/>
      <c r="I29" s="91" t="s">
        <v>203</v>
      </c>
      <c r="J29" s="92"/>
      <c r="K29" s="92"/>
      <c r="L29" s="93"/>
      <c r="M29" s="97">
        <v>523064282</v>
      </c>
      <c r="N29" s="92"/>
      <c r="O29" s="93"/>
      <c r="P29" s="97">
        <v>164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168</v>
      </c>
      <c r="D30" s="114"/>
      <c r="E30" s="115" t="s">
        <v>184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140</v>
      </c>
      <c r="D31" s="111"/>
      <c r="E31" s="86" t="s">
        <v>185</v>
      </c>
      <c r="F31" s="87"/>
      <c r="G31" s="97">
        <v>6</v>
      </c>
      <c r="H31" s="93"/>
      <c r="I31" s="91" t="s">
        <v>202</v>
      </c>
      <c r="J31" s="92"/>
      <c r="K31" s="92"/>
      <c r="L31" s="93"/>
      <c r="M31" s="97">
        <v>523064220</v>
      </c>
      <c r="N31" s="92"/>
      <c r="O31" s="93"/>
      <c r="P31" s="97">
        <v>157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141</v>
      </c>
      <c r="D32" s="114"/>
      <c r="E32" s="115" t="s">
        <v>186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169</v>
      </c>
      <c r="D33" s="111"/>
      <c r="E33" s="86" t="s">
        <v>187</v>
      </c>
      <c r="F33" s="87"/>
      <c r="G33" s="97">
        <v>6</v>
      </c>
      <c r="H33" s="93"/>
      <c r="I33" s="91" t="s">
        <v>204</v>
      </c>
      <c r="J33" s="92"/>
      <c r="K33" s="92"/>
      <c r="L33" s="93"/>
      <c r="M33" s="97">
        <v>524240784</v>
      </c>
      <c r="N33" s="92"/>
      <c r="O33" s="93"/>
      <c r="P33" s="97">
        <v>157</v>
      </c>
      <c r="Q33" s="92"/>
      <c r="R33" s="92"/>
      <c r="S33" s="92"/>
      <c r="T33" s="98"/>
      <c r="U33" s="1"/>
      <c r="V33" s="1"/>
      <c r="W33" s="1"/>
      <c r="X33" s="1"/>
      <c r="Y33" s="195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170</v>
      </c>
      <c r="D34" s="114"/>
      <c r="E34" s="115" t="s">
        <v>188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171</v>
      </c>
      <c r="D35" s="111"/>
      <c r="E35" s="86" t="s">
        <v>189</v>
      </c>
      <c r="F35" s="87"/>
      <c r="G35" s="97">
        <v>6</v>
      </c>
      <c r="H35" s="93"/>
      <c r="I35" s="91" t="s">
        <v>202</v>
      </c>
      <c r="J35" s="92"/>
      <c r="K35" s="92"/>
      <c r="L35" s="93"/>
      <c r="M35" s="97">
        <v>523252863</v>
      </c>
      <c r="N35" s="92"/>
      <c r="O35" s="93"/>
      <c r="P35" s="97">
        <v>155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172</v>
      </c>
      <c r="D36" s="114"/>
      <c r="E36" s="115" t="s">
        <v>190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136</v>
      </c>
      <c r="D37" s="111"/>
      <c r="E37" s="86" t="s">
        <v>191</v>
      </c>
      <c r="F37" s="87"/>
      <c r="G37" s="97">
        <v>5</v>
      </c>
      <c r="H37" s="93"/>
      <c r="I37" s="91" t="s">
        <v>201</v>
      </c>
      <c r="J37" s="92"/>
      <c r="K37" s="92"/>
      <c r="L37" s="93"/>
      <c r="M37" s="97">
        <v>521534176</v>
      </c>
      <c r="N37" s="92"/>
      <c r="O37" s="93"/>
      <c r="P37" s="97">
        <v>142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137</v>
      </c>
      <c r="D38" s="114"/>
      <c r="E38" s="115" t="s">
        <v>192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173</v>
      </c>
      <c r="D39" s="111"/>
      <c r="E39" s="86" t="s">
        <v>193</v>
      </c>
      <c r="F39" s="87"/>
      <c r="G39" s="97">
        <v>5</v>
      </c>
      <c r="H39" s="93"/>
      <c r="I39" s="91" t="s">
        <v>205</v>
      </c>
      <c r="J39" s="92"/>
      <c r="K39" s="92"/>
      <c r="L39" s="93"/>
      <c r="M39" s="97">
        <v>523228349</v>
      </c>
      <c r="N39" s="92"/>
      <c r="O39" s="93"/>
      <c r="P39" s="97">
        <v>142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174</v>
      </c>
      <c r="D40" s="114"/>
      <c r="E40" s="115" t="s">
        <v>194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175</v>
      </c>
      <c r="D41" s="111"/>
      <c r="E41" s="86" t="s">
        <v>195</v>
      </c>
      <c r="F41" s="87"/>
      <c r="G41" s="97">
        <v>5</v>
      </c>
      <c r="H41" s="93"/>
      <c r="I41" s="91" t="s">
        <v>205</v>
      </c>
      <c r="J41" s="92"/>
      <c r="K41" s="92"/>
      <c r="L41" s="93"/>
      <c r="M41" s="97">
        <v>523228356</v>
      </c>
      <c r="N41" s="92"/>
      <c r="O41" s="93"/>
      <c r="P41" s="97">
        <v>135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176</v>
      </c>
      <c r="D42" s="114"/>
      <c r="E42" s="115" t="s">
        <v>196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177</v>
      </c>
      <c r="D43" s="111"/>
      <c r="E43" s="86" t="s">
        <v>197</v>
      </c>
      <c r="F43" s="87"/>
      <c r="G43" s="97">
        <v>5</v>
      </c>
      <c r="H43" s="93"/>
      <c r="I43" s="91" t="s">
        <v>205</v>
      </c>
      <c r="J43" s="92"/>
      <c r="K43" s="92"/>
      <c r="L43" s="93"/>
      <c r="M43" s="97">
        <v>524240722</v>
      </c>
      <c r="N43" s="92"/>
      <c r="O43" s="93"/>
      <c r="P43" s="97">
        <v>137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178</v>
      </c>
      <c r="D44" s="114"/>
      <c r="E44" s="115" t="s">
        <v>198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140</v>
      </c>
      <c r="D45" s="111"/>
      <c r="E45" s="86" t="s">
        <v>199</v>
      </c>
      <c r="F45" s="87"/>
      <c r="G45" s="97">
        <v>4</v>
      </c>
      <c r="H45" s="93"/>
      <c r="I45" s="91" t="s">
        <v>202</v>
      </c>
      <c r="J45" s="92"/>
      <c r="K45" s="92"/>
      <c r="L45" s="93"/>
      <c r="M45" s="97">
        <v>523064237</v>
      </c>
      <c r="N45" s="92"/>
      <c r="O45" s="93"/>
      <c r="P45" s="97">
        <v>130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141</v>
      </c>
      <c r="D46" s="114"/>
      <c r="E46" s="115" t="s">
        <v>200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51"/>
      <c r="D47" s="111"/>
      <c r="E47" s="111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49"/>
      <c r="B48" s="150"/>
      <c r="C48" s="152"/>
      <c r="D48" s="153"/>
      <c r="E48" s="153"/>
      <c r="F48" s="154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210"/>
      <c r="C49" s="212"/>
      <c r="D49" s="213"/>
      <c r="E49" s="213"/>
      <c r="F49" s="214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1"/>
      <c r="C50" s="215"/>
      <c r="D50" s="216"/>
      <c r="E50" s="216"/>
      <c r="F50" s="217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0"/>
      <c r="C51" s="212"/>
      <c r="D51" s="213"/>
      <c r="E51" s="213"/>
      <c r="F51" s="214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38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9" t="s">
        <v>206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29">
        <f>LEN(A55)</f>
        <v>63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12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435843609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金井</v>
      </c>
      <c r="D17" s="13" t="str">
        <f>IF(入力!E10="","",入力!E10)</f>
        <v>淳輝</v>
      </c>
      <c r="E17" s="13" t="str">
        <f>IF(入力!C9="","",入力!C9)</f>
        <v>カナイ</v>
      </c>
      <c r="F17" s="13" t="str">
        <f>IF(入力!E9="","",入力!E9)</f>
        <v>ジュンキ</v>
      </c>
      <c r="G17" s="13">
        <f>IF(入力!G9="","",入力!G9)</f>
        <v>524443932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千葉県旭市鎌数3267-1</v>
      </c>
      <c r="U17" s="13" t="str">
        <f>IF(入力!AL9="","",入力!AL9)</f>
        <v>090</v>
      </c>
      <c r="V17" s="13" t="str">
        <f>IF(入力!AK10="","",入力!AK10)</f>
        <v>5829</v>
      </c>
      <c r="W17" s="13" t="str">
        <f>IF(入力!AP10="","",入力!AP10)</f>
        <v>5994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多部田</v>
      </c>
      <c r="D20" s="13" t="str">
        <f>IF(入力!E12="","",入力!E12)</f>
        <v>あゆみ</v>
      </c>
      <c r="E20" s="13" t="str">
        <f>IF(入力!C11="","",入力!C11)</f>
        <v>タベタ</v>
      </c>
      <c r="F20" s="13" t="str">
        <f>IF(入力!E11="","",入力!E11)</f>
        <v>あゆみ</v>
      </c>
      <c r="G20" s="13">
        <f>IF(入力!G11="","",入力!G11)</f>
        <v>525645298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千葉県銚子市忍町86-4</v>
      </c>
      <c r="U20" s="13" t="str">
        <f>IF(入力!AL11="","",入力!AL11)</f>
        <v>080</v>
      </c>
      <c r="V20" s="13" t="str">
        <f>IF(入力!AK12="","",入力!AK12)</f>
        <v>1280</v>
      </c>
      <c r="W20" s="13" t="str">
        <f>IF(入力!AP12="","",入力!AP12)</f>
        <v>4198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平野</v>
      </c>
      <c r="D23" s="13" t="str">
        <f>IF(入力!$E$14="","",入力!$E$14)</f>
        <v>幸子</v>
      </c>
      <c r="E23" s="13" t="str">
        <f>IF(入力!$C$13="","",入力!$C$13)</f>
        <v>ヒラノ</v>
      </c>
      <c r="F23" s="13" t="str">
        <f>IF(入力!$E$13="","",入力!$E$13)</f>
        <v>サチコ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大川</v>
      </c>
      <c r="D24" s="51" t="str">
        <f>VLOOKUP($B$51,$A$53:$F$352,4)</f>
        <v>芽咲</v>
      </c>
      <c r="E24" s="51" t="str">
        <f>VLOOKUP($B$51,$A$53:$F$352,5)</f>
        <v>オオカワ</v>
      </c>
      <c r="F24" s="51" t="str">
        <f>VLOOKUP($B$51,$A$53:$F$352,6)</f>
        <v>メイサ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大川</v>
      </c>
      <c r="D53" s="13" t="str">
        <f>IF(入力!E26="","",入力!E26)</f>
        <v>芽咲</v>
      </c>
      <c r="E53" s="13" t="str">
        <f>IF(入力!C25="","",入力!C25)</f>
        <v>オオカワ</v>
      </c>
      <c r="F53" s="13" t="str">
        <f>IF(入力!E25="","",入力!E25)</f>
        <v>メイサ</v>
      </c>
      <c r="G53" s="13">
        <f>IF(入力!M25="","",入力!M25)</f>
        <v>521534169</v>
      </c>
      <c r="H53" s="13" t="str">
        <f>IF(入力!I25="","",入力!I25)</f>
        <v>旭市立共和小学校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青野</v>
      </c>
      <c r="D54" s="13" t="str">
        <f>IF(入力!E28="","",入力!E28)</f>
        <v>美咲</v>
      </c>
      <c r="E54" s="13" t="str">
        <f>IF(入力!C27="","",入力!C27)</f>
        <v>アオノ</v>
      </c>
      <c r="F54" s="13" t="str">
        <f>IF(入力!E27="","",入力!E27)</f>
        <v>ミサキ</v>
      </c>
      <c r="G54" s="13">
        <f>IF(入力!M27="","",入力!M27)</f>
        <v>523064244</v>
      </c>
      <c r="H54" s="13" t="str">
        <f>IF(入力!I27="","",入力!I27)</f>
        <v>銚子市立海上小学校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優心</v>
      </c>
      <c r="E55" s="13" t="str">
        <f>IF(入力!C29="","",入力!C29)</f>
        <v>コバヤシ</v>
      </c>
      <c r="F55" s="13" t="str">
        <f>IF(入力!E29="","",入力!E29)</f>
        <v>ユウカ</v>
      </c>
      <c r="G55" s="13">
        <f>IF(入力!M29="","",入力!M29)</f>
        <v>523064282</v>
      </c>
      <c r="H55" s="13" t="str">
        <f>IF(入力!I29="","",入力!I29)</f>
        <v>銚子市立高神小学校</v>
      </c>
      <c r="I55" s="13">
        <f>IF(入力!G29="","",入力!G29)</f>
        <v>6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多部田</v>
      </c>
      <c r="D56" s="13" t="str">
        <f>IF(入力!E32="","",入力!E32)</f>
        <v>柚衣</v>
      </c>
      <c r="E56" s="13" t="str">
        <f>IF(入力!C31="","",入力!C31)</f>
        <v>タベタ</v>
      </c>
      <c r="F56" s="13" t="str">
        <f>IF(入力!E31="","",入力!E31)</f>
        <v>ユイ</v>
      </c>
      <c r="G56" s="13">
        <f>IF(入力!M31="","",入力!M31)</f>
        <v>523064220</v>
      </c>
      <c r="H56" s="13" t="str">
        <f>IF(入力!I31="","",入力!I31)</f>
        <v>銚子市立海上小学校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池田</v>
      </c>
      <c r="D57" s="13" t="str">
        <f>IF(入力!E34="","",入力!E34)</f>
        <v>絢音</v>
      </c>
      <c r="E57" s="13" t="str">
        <f>IF(入力!C33="","",入力!C33)</f>
        <v>イケダ</v>
      </c>
      <c r="F57" s="13" t="str">
        <f>IF(入力!E33="","",入力!E33)</f>
        <v>アヤネ</v>
      </c>
      <c r="G57" s="13">
        <f>IF(入力!M33="","",入力!M33)</f>
        <v>524240784</v>
      </c>
      <c r="H57" s="13" t="str">
        <f>IF(入力!I33="","",入力!I33)</f>
        <v>銚子市立海上小学校</v>
      </c>
      <c r="I57" s="13">
        <f>IF(入力!G33="","",入力!G33)</f>
        <v>6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広瀬</v>
      </c>
      <c r="D58" s="13" t="str">
        <f>IF(入力!E36="","",入力!E36)</f>
        <v>七菜</v>
      </c>
      <c r="E58" s="13" t="str">
        <f>IF(入力!C35="","",入力!C35)</f>
        <v>ヒロセ</v>
      </c>
      <c r="F58" s="13" t="str">
        <f>IF(入力!E35="","",入力!E35)</f>
        <v>ナナ</v>
      </c>
      <c r="G58" s="13">
        <f>IF(入力!M35="","",入力!M35)</f>
        <v>523252863</v>
      </c>
      <c r="H58" s="13" t="str">
        <f>IF(入力!I35="","",入力!I35)</f>
        <v>銚子市立海上小学校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金井</v>
      </c>
      <c r="D59" s="13" t="str">
        <f>IF(入力!E38="","",入力!E38)</f>
        <v>彩花梨</v>
      </c>
      <c r="E59" s="13" t="str">
        <f>IF(入力!C37="","",入力!C37)</f>
        <v>カナイ</v>
      </c>
      <c r="F59" s="13" t="str">
        <f>IF(入力!E37="","",入力!E37)</f>
        <v>アカリ</v>
      </c>
      <c r="G59" s="13">
        <f>IF(入力!M37="","",入力!M37)</f>
        <v>521534176</v>
      </c>
      <c r="H59" s="13" t="str">
        <f>IF(入力!I37="","",入力!I37)</f>
        <v>旭市立共和小学校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渡邉</v>
      </c>
      <c r="D60" s="13" t="str">
        <f>IF(入力!E40="","",入力!E40)</f>
        <v>京花</v>
      </c>
      <c r="E60" s="13" t="str">
        <f>IF(入力!C39="","",入力!C39)</f>
        <v>ワタナベ</v>
      </c>
      <c r="F60" s="13" t="str">
        <f>IF(入力!E39="","",入力!E39)</f>
        <v>キョウカ</v>
      </c>
      <c r="G60" s="13">
        <f>IF(入力!M39="","",入力!M39)</f>
        <v>523228349</v>
      </c>
      <c r="H60" s="13" t="str">
        <f>IF(入力!I39="","",入力!I39)</f>
        <v>旭市立嚶鳴小学校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戸村</v>
      </c>
      <c r="D61" s="13" t="str">
        <f>IF(入力!E42="","",入力!E42)</f>
        <v>桃子</v>
      </c>
      <c r="E61" s="13" t="str">
        <f>IF(入力!C41="","",入力!C41)</f>
        <v>トムラ</v>
      </c>
      <c r="F61" s="13" t="str">
        <f>IF(入力!E41="","",入力!E41)</f>
        <v>モモコ</v>
      </c>
      <c r="G61" s="13">
        <f>IF(入力!M41="","",入力!M41)</f>
        <v>523228356</v>
      </c>
      <c r="H61" s="13" t="str">
        <f>IF(入力!I41="","",入力!I41)</f>
        <v>旭市立嚶鳴小学校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神成田</v>
      </c>
      <c r="D62" s="13" t="str">
        <f>IF(入力!E44="","",入力!E44)</f>
        <v>結月</v>
      </c>
      <c r="E62" s="13" t="str">
        <f>IF(入力!C43="","",入力!C43)</f>
        <v>カナダ</v>
      </c>
      <c r="F62" s="13" t="str">
        <f>IF(入力!E43="","",入力!E43)</f>
        <v>ユヅキ</v>
      </c>
      <c r="G62" s="13">
        <f>IF(入力!M43="","",入力!M43)</f>
        <v>524240722</v>
      </c>
      <c r="H62" s="13" t="str">
        <f>IF(入力!I43="","",入力!I43)</f>
        <v>旭市立嚶鳴小学校</v>
      </c>
      <c r="I62" s="13">
        <f>IF(入力!G43="","",入力!G43)</f>
        <v>5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多部田</v>
      </c>
      <c r="D63" s="13" t="str">
        <f>IF(入力!E46="","",入力!E46)</f>
        <v>芽衣</v>
      </c>
      <c r="E63" s="13" t="str">
        <f>IF(入力!C45="","",入力!C45)</f>
        <v>タベタ</v>
      </c>
      <c r="F63" s="13" t="str">
        <f>IF(入力!E45="","",入力!E45)</f>
        <v>メイ</v>
      </c>
      <c r="G63" s="13">
        <f>IF(入力!M45="","",入力!M45)</f>
        <v>523064237</v>
      </c>
      <c r="H63" s="13" t="str">
        <f>IF(入力!I45="","",入力!I45)</f>
        <v>銚子市立海上小学校</v>
      </c>
      <c r="I63" s="13">
        <f>IF(入力!G45="","",入力!G45)</f>
        <v>4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Pink</cp:lastModifiedBy>
  <cp:lastPrinted>2016-05-09T15:17:35Z</cp:lastPrinted>
  <dcterms:created xsi:type="dcterms:W3CDTF">2014-04-05T09:56:00Z</dcterms:created>
  <dcterms:modified xsi:type="dcterms:W3CDTF">2025-05-15T01:38:14Z</dcterms:modified>
</cp:coreProperties>
</file>