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バンビーナ\名簿\"/>
    </mc:Choice>
  </mc:AlternateContent>
  <xr:revisionPtr revIDLastSave="0" documentId="13_ncr:1_{5B47C502-5431-4F7C-9E64-06C52CB8F96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<sst xmlns="http://schemas.openxmlformats.org/spreadsheetml/2006/main" count="300" uniqueCount="232">
  <si>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</si>
  <si>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</si>
  <si>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</si>
  <si>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</si>
  <si>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</si>
  <si>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</si>
  <si>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</si>
  <si>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</si>
  <si>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</si>
  <si>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</si>
  <si>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</si>
  <si>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</si>
  <si>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</si>
  <si>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</si>
  <si>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</si>
  <si>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</si>
  <si>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</si>
  <si>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</si>
  <si>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</si>
  <si>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</si>
  <si>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</si>
  <si>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</si>
  <si>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</si>
  <si>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</si>
  <si>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</si>
  <si>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</si>
  <si>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</si>
  <si>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</si>
  <si>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</si>
  <si>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</si>
  <si>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</si>
  <si>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</si>
  <si>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</si>
  <si>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</si>
  <si>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</si>
  <si>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</si>
  <si>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</si>
  <si>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</si>
  <si>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</si>
  <si>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</si>
  <si>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</si>
  <si>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</si>
  <si>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</si>
  <si>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</si>
  <si>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</si>
  <si>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</si>
  <si>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</si>
  <si>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</si>
  <si>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</si>
  <si>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</si>
  <si>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</si>
  <si>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</si>
  <si>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</si>
  <si>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</si>
  <si>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</si>
  <si>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</si>
  <si>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</si>
  <si>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</si>
  <si>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</si>
  <si>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</si>
  <si>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</si>
  <si>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</si>
  <si>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</si>
  <si>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</si>
  <si>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</si>
  <si>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</si>
  <si>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</si>
  <si>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</si>
  <si>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</si>
  <si>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</si>
  <si>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</si>
  <si>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</si>
  <si>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</si>
  <si>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</si>
  <si>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</si>
  <si>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</si>
  <si>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</si>
  <si>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</si>
  <si>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</si>
  <si>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</si>
  <si>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</si>
  <si>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</si>
  <si>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</si>
  <si>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</si>
  <si>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</si>
  <si>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</si>
  <si>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</si>
  <si>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</si>
  <si>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</si>
  <si>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</si>
  <si>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</si>
  <si>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</si>
  <si>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</si>
  <si>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</si>
  <si>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</si>
  <si>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</si>
  <si>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</si>
  <si>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</si>
  <si>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</si>
  <si>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</si>
  <si>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</si>
  <si>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</si>
  <si>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</si>
  <si>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</si>
  <si>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</si>
  <si>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</si>
  <si>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</si>
  <si>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</si>
  <si>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</si>
  <si>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</si>
  <si>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</si>
  <si>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</si>
  <si>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</si>
  <si>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</si>
  <si>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</si>
  <si>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</si>
  <si>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</si>
  <si>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</si>
  <si>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</si>
  <si>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</si>
  <si>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</si>
  <si>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</si>
  <si>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</si>
  <si>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</si>
  <si>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</si>
  <si>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</si>
  <si>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</si>
  <si>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</si>
  <si>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</si>
  <si>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</si>
  <si>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</si>
  <si>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</si>
  <si>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</si>
  <si>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S-Bambina</t>
    <phoneticPr fontId="2"/>
  </si>
  <si>
    <t>エス　バンビーナ</t>
    <phoneticPr fontId="2"/>
  </si>
  <si>
    <t>旭市</t>
    <rPh sb="0" eb="2">
      <t>アサヒシ</t>
    </rPh>
    <phoneticPr fontId="2"/>
  </si>
  <si>
    <t>ＪＲ総武本</t>
    <rPh sb="2" eb="4">
      <t>ソウブ</t>
    </rPh>
    <rPh sb="4" eb="5">
      <t>ホン</t>
    </rPh>
    <phoneticPr fontId="2"/>
  </si>
  <si>
    <t>飯岡</t>
    <rPh sb="0" eb="2">
      <t>イイオカ</t>
    </rPh>
    <phoneticPr fontId="2"/>
  </si>
  <si>
    <t>糟谷</t>
    <rPh sb="0" eb="2">
      <t>カスヤ</t>
    </rPh>
    <phoneticPr fontId="2"/>
  </si>
  <si>
    <t>彩弥香</t>
    <rPh sb="0" eb="1">
      <t>アヤ</t>
    </rPh>
    <rPh sb="1" eb="2">
      <t>ヤ</t>
    </rPh>
    <rPh sb="2" eb="3">
      <t>カオル</t>
    </rPh>
    <phoneticPr fontId="2"/>
  </si>
  <si>
    <t>カスヤ</t>
    <phoneticPr fontId="2"/>
  </si>
  <si>
    <t>サヤカ</t>
    <phoneticPr fontId="2"/>
  </si>
  <si>
    <t>カセ</t>
    <phoneticPr fontId="2"/>
  </si>
  <si>
    <t>アキエ</t>
    <phoneticPr fontId="2"/>
  </si>
  <si>
    <t>加瀬</t>
    <rPh sb="0" eb="2">
      <t>カセ</t>
    </rPh>
    <phoneticPr fontId="2"/>
  </si>
  <si>
    <t>多部田</t>
    <rPh sb="0" eb="3">
      <t>タベタ</t>
    </rPh>
    <phoneticPr fontId="2"/>
  </si>
  <si>
    <t>タベタ</t>
    <phoneticPr fontId="2"/>
  </si>
  <si>
    <t>平野</t>
    <rPh sb="0" eb="2">
      <t>ヒラノ</t>
    </rPh>
    <phoneticPr fontId="2"/>
  </si>
  <si>
    <t>ヒラノ</t>
    <phoneticPr fontId="2"/>
  </si>
  <si>
    <t>サチコ</t>
    <phoneticPr fontId="2"/>
  </si>
  <si>
    <t>糟谷</t>
    <rPh sb="0" eb="1">
      <t>カス</t>
    </rPh>
    <rPh sb="1" eb="2">
      <t>タニ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</si>
  <si>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</si>
  <si>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</si>
  <si>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9">
      <t>サルダチョウ</t>
    </rPh>
    <phoneticPr fontId="2"/>
  </si>
  <si>
    <t>080</t>
    <phoneticPr fontId="2"/>
  </si>
  <si>
    <t>1036</t>
    <phoneticPr fontId="2"/>
  </si>
  <si>
    <t>4043</t>
    <phoneticPr fontId="2"/>
  </si>
  <si>
    <t>289</t>
    <phoneticPr fontId="2"/>
  </si>
  <si>
    <t>千葉県旭市鎌数8756-4</t>
    <rPh sb="0" eb="3">
      <t>チバケン</t>
    </rPh>
    <rPh sb="3" eb="5">
      <t>アサヒシ</t>
    </rPh>
    <rPh sb="5" eb="7">
      <t>カマカズ</t>
    </rPh>
    <phoneticPr fontId="2"/>
  </si>
  <si>
    <t>2030</t>
    <phoneticPr fontId="2"/>
  </si>
  <si>
    <t>3972</t>
    <phoneticPr fontId="2"/>
  </si>
  <si>
    <t>0867</t>
    <phoneticPr fontId="2"/>
  </si>
  <si>
    <t>千葉県銚子市猿田町6919-75</t>
    <rPh sb="0" eb="9">
      <t>チバケンチョウシシサルダチョウ</t>
    </rPh>
    <phoneticPr fontId="2"/>
  </si>
  <si>
    <t>ワタナベ</t>
    <phoneticPr fontId="2"/>
  </si>
  <si>
    <t>キョウカ</t>
    <phoneticPr fontId="2"/>
  </si>
  <si>
    <t>旭市立嚶鳴小学校</t>
    <rPh sb="0" eb="1">
      <t>アサヒ</t>
    </rPh>
    <rPh sb="1" eb="3">
      <t>シリツ</t>
    </rPh>
    <rPh sb="3" eb="6">
      <t>オウメイショウ</t>
    </rPh>
    <rPh sb="6" eb="8">
      <t>ガッコウ</t>
    </rPh>
    <phoneticPr fontId="2"/>
  </si>
  <si>
    <t>銚子市立海上小学校</t>
    <rPh sb="0" eb="2">
      <t>チョウシ</t>
    </rPh>
    <rPh sb="2" eb="4">
      <t>シリツ</t>
    </rPh>
    <rPh sb="4" eb="6">
      <t>ウナカミ</t>
    </rPh>
    <rPh sb="6" eb="9">
      <t>ショウガッコウ</t>
    </rPh>
    <phoneticPr fontId="2"/>
  </si>
  <si>
    <t>トムラ</t>
    <phoneticPr fontId="2"/>
  </si>
  <si>
    <t>モモコ</t>
    <phoneticPr fontId="2"/>
  </si>
  <si>
    <t>カナダ</t>
    <phoneticPr fontId="2"/>
  </si>
  <si>
    <t>ユヅキ</t>
    <phoneticPr fontId="2"/>
  </si>
  <si>
    <t>メイ</t>
    <phoneticPr fontId="2"/>
  </si>
  <si>
    <t>芽衣</t>
    <rPh sb="0" eb="2">
      <t>メイ</t>
    </rPh>
    <phoneticPr fontId="2"/>
  </si>
  <si>
    <t>渡邉</t>
    <rPh sb="0" eb="2">
      <t>ワタナベ</t>
    </rPh>
    <phoneticPr fontId="2"/>
  </si>
  <si>
    <t>京花</t>
    <rPh sb="0" eb="1">
      <t>キョウ</t>
    </rPh>
    <rPh sb="1" eb="2">
      <t>ハナ</t>
    </rPh>
    <phoneticPr fontId="2"/>
  </si>
  <si>
    <t>戸村</t>
    <rPh sb="0" eb="2">
      <t>トムラ</t>
    </rPh>
    <phoneticPr fontId="2"/>
  </si>
  <si>
    <t>桃子</t>
    <rPh sb="0" eb="2">
      <t>モモコ</t>
    </rPh>
    <phoneticPr fontId="2"/>
  </si>
  <si>
    <t>神成田</t>
    <rPh sb="0" eb="1">
      <t>カミ</t>
    </rPh>
    <rPh sb="1" eb="3">
      <t>ナリタ</t>
    </rPh>
    <phoneticPr fontId="2"/>
  </si>
  <si>
    <t>結月</t>
    <rPh sb="0" eb="1">
      <t>ムス</t>
    </rPh>
    <rPh sb="1" eb="2">
      <t>ツキ</t>
    </rPh>
    <phoneticPr fontId="2"/>
  </si>
  <si>
    <t>コハセ</t>
    <phoneticPr fontId="2"/>
  </si>
  <si>
    <t>リリサ</t>
    <phoneticPr fontId="2"/>
  </si>
  <si>
    <t>ナミカワ</t>
    <phoneticPr fontId="2"/>
  </si>
  <si>
    <t>ユウナ</t>
    <phoneticPr fontId="2"/>
  </si>
  <si>
    <t>オオハシ</t>
    <phoneticPr fontId="2"/>
  </si>
  <si>
    <t>ホノカ</t>
    <phoneticPr fontId="2"/>
  </si>
  <si>
    <t>エミル</t>
    <phoneticPr fontId="2"/>
  </si>
  <si>
    <t>サツキ</t>
    <phoneticPr fontId="2"/>
  </si>
  <si>
    <t>ニシミヤ</t>
    <phoneticPr fontId="2"/>
  </si>
  <si>
    <t>オオヤ</t>
    <phoneticPr fontId="2"/>
  </si>
  <si>
    <t>大橋</t>
    <rPh sb="0" eb="2">
      <t>オオハシ</t>
    </rPh>
    <phoneticPr fontId="2"/>
  </si>
  <si>
    <t>穂香</t>
    <rPh sb="0" eb="2">
      <t>ホノカ</t>
    </rPh>
    <phoneticPr fontId="2"/>
  </si>
  <si>
    <t>西宮</t>
    <rPh sb="0" eb="2">
      <t>ニシミヤ</t>
    </rPh>
    <phoneticPr fontId="2"/>
  </si>
  <si>
    <t>えみる</t>
    <phoneticPr fontId="2"/>
  </si>
  <si>
    <t>大家</t>
    <rPh sb="0" eb="2">
      <t>オオヤ</t>
    </rPh>
    <phoneticPr fontId="2"/>
  </si>
  <si>
    <t>咲月</t>
    <rPh sb="0" eb="1">
      <t>サ</t>
    </rPh>
    <rPh sb="1" eb="2">
      <t>ツキ</t>
    </rPh>
    <phoneticPr fontId="2"/>
  </si>
  <si>
    <t>小長谷</t>
    <rPh sb="0" eb="3">
      <t>コハセ</t>
    </rPh>
    <phoneticPr fontId="2"/>
  </si>
  <si>
    <t>璃々沙</t>
    <rPh sb="0" eb="2">
      <t>リリ</t>
    </rPh>
    <rPh sb="2" eb="3">
      <t>スナ</t>
    </rPh>
    <phoneticPr fontId="2"/>
  </si>
  <si>
    <t>浪川</t>
    <rPh sb="0" eb="2">
      <t>ナミカワ</t>
    </rPh>
    <phoneticPr fontId="2"/>
  </si>
  <si>
    <t>優凪</t>
    <rPh sb="0" eb="1">
      <t>ユウ</t>
    </rPh>
    <rPh sb="1" eb="2">
      <t>ナギ</t>
    </rPh>
    <phoneticPr fontId="2"/>
  </si>
  <si>
    <t>旭市立富浦小学校</t>
    <rPh sb="0" eb="1">
      <t>アサヒ</t>
    </rPh>
    <rPh sb="1" eb="3">
      <t>シリツ</t>
    </rPh>
    <rPh sb="3" eb="5">
      <t>トミウラ</t>
    </rPh>
    <rPh sb="5" eb="8">
      <t>ショウガッコウ</t>
    </rPh>
    <phoneticPr fontId="2"/>
  </si>
  <si>
    <t>①</t>
    <phoneticPr fontId="2"/>
  </si>
  <si>
    <t>幸子</t>
    <rPh sb="0" eb="2">
      <t>サチコ</t>
    </rPh>
    <phoneticPr fontId="2"/>
  </si>
  <si>
    <t>タベタ</t>
    <phoneticPr fontId="2"/>
  </si>
  <si>
    <t>アユミ</t>
    <phoneticPr fontId="2"/>
  </si>
  <si>
    <t>多部田</t>
    <rPh sb="0" eb="3">
      <t>タベタ</t>
    </rPh>
    <phoneticPr fontId="2"/>
  </si>
  <si>
    <t>あゆみ</t>
    <phoneticPr fontId="2"/>
  </si>
  <si>
    <t>暁江</t>
    <rPh sb="0" eb="1">
      <t>アカツキ</t>
    </rPh>
    <rPh sb="1" eb="2">
      <t>エ</t>
    </rPh>
    <phoneticPr fontId="2"/>
  </si>
  <si>
    <t>JVA000658409</t>
    <phoneticPr fontId="2"/>
  </si>
  <si>
    <t>JVA000659987</t>
    <phoneticPr fontId="2"/>
  </si>
  <si>
    <t>JVA022608406</t>
    <phoneticPr fontId="2"/>
  </si>
  <si>
    <t>JVA022608390</t>
    <phoneticPr fontId="2"/>
  </si>
  <si>
    <t>JVA020413415</t>
    <phoneticPr fontId="2"/>
  </si>
  <si>
    <t>JVA020413422</t>
    <phoneticPr fontId="2"/>
  </si>
  <si>
    <t>JVA021332838</t>
    <phoneticPr fontId="2"/>
  </si>
  <si>
    <t>JVA021332845</t>
    <phoneticPr fontId="2"/>
  </si>
  <si>
    <t>JVA021332807</t>
    <phoneticPr fontId="2"/>
  </si>
  <si>
    <t>JVA020273644</t>
    <phoneticPr fontId="2"/>
  </si>
  <si>
    <t>JVA022608291</t>
    <phoneticPr fontId="2"/>
  </si>
  <si>
    <t>JVA022608284</t>
    <phoneticPr fontId="2"/>
  </si>
  <si>
    <t>JVA021332852</t>
    <phoneticPr fontId="2"/>
  </si>
  <si>
    <t>一人ひとりが自分の役割をしっかりと果たして、ベスト8を目指します！！</t>
    <rPh sb="0" eb="2">
      <t>ヒトリ</t>
    </rPh>
    <rPh sb="6" eb="8">
      <t>ジブン</t>
    </rPh>
    <rPh sb="9" eb="11">
      <t>ヤクワリ</t>
    </rPh>
    <rPh sb="17" eb="18">
      <t>ハ</t>
    </rPh>
    <rPh sb="27" eb="29">
      <t>メザ</t>
    </rPh>
    <phoneticPr fontId="2"/>
  </si>
  <si>
    <t>288</t>
    <phoneticPr fontId="2"/>
  </si>
  <si>
    <t>千葉県銚子市忍町86-4</t>
    <rPh sb="0" eb="3">
      <t>チバケン</t>
    </rPh>
    <rPh sb="3" eb="6">
      <t>チョウシシ</t>
    </rPh>
    <rPh sb="6" eb="8">
      <t>シノビチョウ</t>
    </rPh>
    <phoneticPr fontId="2"/>
  </si>
  <si>
    <t>080</t>
    <phoneticPr fontId="2"/>
  </si>
  <si>
    <t>1280</t>
    <phoneticPr fontId="2"/>
  </si>
  <si>
    <t>4198</t>
    <phoneticPr fontId="2"/>
  </si>
  <si>
    <t>2524</t>
    <phoneticPr fontId="2"/>
  </si>
  <si>
    <t>千葉県旭市神宮寺1937-3</t>
    <rPh sb="0" eb="3">
      <t>チバケン</t>
    </rPh>
    <rPh sb="3" eb="5">
      <t>アサヒシ</t>
    </rPh>
    <rPh sb="5" eb="8">
      <t>ジングウジ</t>
    </rPh>
    <phoneticPr fontId="2"/>
  </si>
  <si>
    <t>090</t>
    <phoneticPr fontId="2"/>
  </si>
  <si>
    <t>8005</t>
    <phoneticPr fontId="2"/>
  </si>
  <si>
    <t>8355</t>
    <phoneticPr fontId="2"/>
  </si>
  <si>
    <t>2505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</si>
</sst>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3" zoomScale="130" zoomScaleNormal="100" zoomScaleSheetLayoutView="130" workbookViewId="0">
      <selection activeCell="P14" sqref="P14:AJ1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4" t="s">
        <v>118</v>
      </c>
      <c r="K2" s="85"/>
      <c r="L2" s="85"/>
      <c r="M2" s="85"/>
      <c r="N2" s="85"/>
      <c r="O2" s="86"/>
      <c r="P2" s="84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1" t="s">
        <v>90</v>
      </c>
      <c r="K3" s="82"/>
      <c r="L3" s="82"/>
      <c r="M3" s="82"/>
      <c r="N3" s="82"/>
      <c r="O3" s="83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112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435843609</v>
      </c>
      <c r="D4" s="89"/>
      <c r="E4" s="89"/>
      <c r="F4" s="89"/>
      <c r="G4" s="89"/>
      <c r="H4" s="89"/>
      <c r="I4" s="90"/>
      <c r="J4" s="102" t="s">
        <v>116</v>
      </c>
      <c r="K4" s="103"/>
      <c r="L4" s="103"/>
      <c r="M4" s="103"/>
      <c r="N4" s="103"/>
      <c r="O4" s="104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3">
        <v>22028</v>
      </c>
      <c r="K5" s="133"/>
      <c r="L5" s="133"/>
      <c r="M5" s="133"/>
      <c r="N5" s="133"/>
      <c r="O5" s="133"/>
      <c r="P5" s="184" t="s">
        <v>136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137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89" t="s">
        <v>107</v>
      </c>
      <c r="F6" s="190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8" t="s">
        <v>140</v>
      </c>
      <c r="D7" s="57"/>
      <c r="E7" s="101" t="s">
        <v>141</v>
      </c>
      <c r="F7" s="59"/>
      <c r="G7" s="60" t="s">
        <v>207</v>
      </c>
      <c r="H7" s="60"/>
      <c r="I7" s="60"/>
      <c r="J7" s="60"/>
      <c r="K7" s="60"/>
      <c r="L7" s="60"/>
      <c r="M7" s="60">
        <v>217574</v>
      </c>
      <c r="N7" s="60"/>
      <c r="O7" s="60"/>
      <c r="P7" s="61" t="s">
        <v>7</v>
      </c>
      <c r="Q7" s="62"/>
      <c r="R7" s="63" t="s">
        <v>151</v>
      </c>
      <c r="S7" s="64"/>
      <c r="T7" s="64"/>
      <c r="U7" s="64"/>
      <c r="V7" s="27" t="s">
        <v>8</v>
      </c>
      <c r="W7" s="100" t="s">
        <v>152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4" t="s">
        <v>154</v>
      </c>
      <c r="AM7" s="135"/>
      <c r="AN7" s="135"/>
      <c r="AO7" s="135"/>
      <c r="AP7" s="135"/>
      <c r="AQ7" s="135"/>
      <c r="AR7" s="135"/>
      <c r="AS7" s="36" t="s">
        <v>10</v>
      </c>
      <c r="AT7" s="221">
        <v>37</v>
      </c>
    </row>
    <row r="8" spans="1:51" ht="18" customHeight="1">
      <c r="A8" s="55"/>
      <c r="B8" s="54"/>
      <c r="C8" s="126" t="s">
        <v>138</v>
      </c>
      <c r="D8" s="69"/>
      <c r="E8" s="127" t="s">
        <v>139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153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6" t="s">
        <v>155</v>
      </c>
      <c r="AL8" s="137"/>
      <c r="AM8" s="137"/>
      <c r="AN8" s="137"/>
      <c r="AO8" s="37" t="s">
        <v>11</v>
      </c>
      <c r="AP8" s="138" t="s">
        <v>156</v>
      </c>
      <c r="AQ8" s="137"/>
      <c r="AR8" s="137"/>
      <c r="AS8" s="139"/>
      <c r="AT8" s="221"/>
    </row>
    <row r="9" spans="1:51" ht="14.45" customHeight="1">
      <c r="A9" s="53" t="s">
        <v>131</v>
      </c>
      <c r="B9" s="54"/>
      <c r="C9" s="128" t="s">
        <v>148</v>
      </c>
      <c r="D9" s="57"/>
      <c r="E9" s="101" t="s">
        <v>149</v>
      </c>
      <c r="F9" s="59"/>
      <c r="G9" s="60" t="s">
        <v>208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157</v>
      </c>
      <c r="S9" s="64"/>
      <c r="T9" s="64"/>
      <c r="U9" s="64"/>
      <c r="V9" s="27" t="s">
        <v>8</v>
      </c>
      <c r="W9" s="100" t="s">
        <v>226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 t="s">
        <v>228</v>
      </c>
      <c r="AM9" s="135"/>
      <c r="AN9" s="135"/>
      <c r="AO9" s="135"/>
      <c r="AP9" s="135"/>
      <c r="AQ9" s="135"/>
      <c r="AR9" s="135"/>
      <c r="AS9" s="36" t="s">
        <v>125</v>
      </c>
      <c r="AT9" s="222">
        <v>58</v>
      </c>
    </row>
    <row r="10" spans="1:51" ht="18" customHeight="1">
      <c r="A10" s="55"/>
      <c r="B10" s="54"/>
      <c r="C10" s="126" t="s">
        <v>147</v>
      </c>
      <c r="D10" s="69"/>
      <c r="E10" s="127" t="s">
        <v>201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191" t="s">
        <v>227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6" t="s">
        <v>229</v>
      </c>
      <c r="AL10" s="137"/>
      <c r="AM10" s="137"/>
      <c r="AN10" s="137"/>
      <c r="AO10" s="37" t="s">
        <v>126</v>
      </c>
      <c r="AP10" s="138" t="s">
        <v>230</v>
      </c>
      <c r="AQ10" s="137"/>
      <c r="AR10" s="137"/>
      <c r="AS10" s="139"/>
      <c r="AT10" s="222"/>
    </row>
    <row r="11" spans="1:51" ht="14.45" customHeight="1">
      <c r="A11" s="53" t="s">
        <v>132</v>
      </c>
      <c r="B11" s="54"/>
      <c r="C11" s="56" t="s">
        <v>202</v>
      </c>
      <c r="D11" s="57"/>
      <c r="E11" s="58" t="s">
        <v>203</v>
      </c>
      <c r="F11" s="59"/>
      <c r="G11" s="60" t="s">
        <v>209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221</v>
      </c>
      <c r="S11" s="64"/>
      <c r="T11" s="64"/>
      <c r="U11" s="64"/>
      <c r="V11" s="27" t="s">
        <v>8</v>
      </c>
      <c r="W11" s="65" t="s">
        <v>161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4" t="s">
        <v>223</v>
      </c>
      <c r="AM11" s="135"/>
      <c r="AN11" s="135"/>
      <c r="AO11" s="135"/>
      <c r="AP11" s="135"/>
      <c r="AQ11" s="135"/>
      <c r="AR11" s="135"/>
      <c r="AS11" s="36" t="s">
        <v>10</v>
      </c>
      <c r="AT11" s="222">
        <v>36</v>
      </c>
    </row>
    <row r="12" spans="1:51" ht="18" customHeight="1">
      <c r="A12" s="55"/>
      <c r="B12" s="54"/>
      <c r="C12" s="68" t="s">
        <v>204</v>
      </c>
      <c r="D12" s="69"/>
      <c r="E12" s="70" t="s">
        <v>205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222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6" t="s">
        <v>224</v>
      </c>
      <c r="AL12" s="137"/>
      <c r="AM12" s="137"/>
      <c r="AN12" s="137"/>
      <c r="AO12" s="37" t="s">
        <v>8</v>
      </c>
      <c r="AP12" s="138" t="s">
        <v>225</v>
      </c>
      <c r="AQ12" s="137"/>
      <c r="AR12" s="137"/>
      <c r="AS12" s="139"/>
      <c r="AT12" s="222"/>
    </row>
    <row r="13" spans="1:51" ht="14.45" customHeight="1">
      <c r="A13" s="55" t="s">
        <v>82</v>
      </c>
      <c r="B13" s="54"/>
      <c r="C13" s="128" t="s">
        <v>142</v>
      </c>
      <c r="D13" s="57"/>
      <c r="E13" s="101" t="s">
        <v>143</v>
      </c>
      <c r="F13" s="59"/>
      <c r="G13" s="60" t="s">
        <v>210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157</v>
      </c>
      <c r="S13" s="64"/>
      <c r="T13" s="64"/>
      <c r="U13" s="64"/>
      <c r="V13" s="27" t="s">
        <v>8</v>
      </c>
      <c r="W13" s="100" t="s">
        <v>231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4" t="s">
        <v>154</v>
      </c>
      <c r="AM13" s="135"/>
      <c r="AN13" s="135"/>
      <c r="AO13" s="135"/>
      <c r="AP13" s="135"/>
      <c r="AQ13" s="135"/>
      <c r="AR13" s="135"/>
      <c r="AS13" s="36" t="s">
        <v>125</v>
      </c>
      <c r="AT13" s="222">
        <v>46</v>
      </c>
    </row>
    <row r="14" spans="1:51" ht="18" customHeight="1">
      <c r="A14" s="55"/>
      <c r="B14" s="54"/>
      <c r="C14" s="126" t="s">
        <v>144</v>
      </c>
      <c r="D14" s="69"/>
      <c r="E14" s="127" t="s">
        <v>206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191" t="s">
        <v>158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6" t="s">
        <v>159</v>
      </c>
      <c r="AL14" s="137"/>
      <c r="AM14" s="137"/>
      <c r="AN14" s="137"/>
      <c r="AO14" s="37" t="s">
        <v>126</v>
      </c>
      <c r="AP14" s="138" t="s">
        <v>160</v>
      </c>
      <c r="AQ14" s="137"/>
      <c r="AR14" s="137"/>
      <c r="AS14" s="139"/>
      <c r="AT14" s="222"/>
    </row>
    <row r="15" spans="1:51" ht="15" customHeight="1">
      <c r="A15" s="55" t="s">
        <v>83</v>
      </c>
      <c r="B15" s="54"/>
      <c r="C15" s="128"/>
      <c r="D15" s="57"/>
      <c r="E15" s="101"/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3"/>
    </row>
    <row r="16" spans="1:51" ht="18" customHeight="1">
      <c r="A16" s="55"/>
      <c r="B16" s="54"/>
      <c r="C16" s="126"/>
      <c r="D16" s="69"/>
      <c r="E16" s="127"/>
      <c r="F16" s="71"/>
      <c r="G16" s="125"/>
      <c r="H16" s="125"/>
      <c r="I16" s="125"/>
      <c r="J16" s="125"/>
      <c r="K16" s="125"/>
      <c r="L16" s="125"/>
      <c r="M16" s="125"/>
      <c r="N16" s="125"/>
      <c r="O16" s="125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3"/>
    </row>
    <row r="17" spans="1:46" ht="15" customHeight="1">
      <c r="A17" s="132" t="s">
        <v>97</v>
      </c>
      <c r="B17" s="54"/>
      <c r="C17" s="128" t="s">
        <v>140</v>
      </c>
      <c r="D17" s="57"/>
      <c r="E17" s="101" t="s">
        <v>141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63" t="s">
        <v>151</v>
      </c>
      <c r="S17" s="64"/>
      <c r="T17" s="64"/>
      <c r="U17" s="64"/>
      <c r="V17" s="27" t="s">
        <v>8</v>
      </c>
      <c r="W17" s="100" t="s">
        <v>152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4" t="s">
        <v>154</v>
      </c>
      <c r="AM17" s="135"/>
      <c r="AN17" s="135"/>
      <c r="AO17" s="135"/>
      <c r="AP17" s="135"/>
      <c r="AQ17" s="135"/>
      <c r="AR17" s="135"/>
      <c r="AS17" s="36" t="s">
        <v>125</v>
      </c>
      <c r="AT17" s="222">
        <v>37</v>
      </c>
    </row>
    <row r="18" spans="1:46" ht="18" customHeight="1">
      <c r="A18" s="55"/>
      <c r="B18" s="54"/>
      <c r="C18" s="126" t="s">
        <v>150</v>
      </c>
      <c r="D18" s="69"/>
      <c r="E18" s="127" t="s">
        <v>139</v>
      </c>
      <c r="F18" s="71"/>
      <c r="G18" s="125"/>
      <c r="H18" s="125"/>
      <c r="I18" s="125"/>
      <c r="J18" s="125"/>
      <c r="K18" s="125"/>
      <c r="L18" s="125"/>
      <c r="M18" s="125"/>
      <c r="N18" s="125"/>
      <c r="O18" s="125"/>
      <c r="P18" s="191" t="s">
        <v>162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6" t="s">
        <v>155</v>
      </c>
      <c r="AL18" s="137"/>
      <c r="AM18" s="137"/>
      <c r="AN18" s="137"/>
      <c r="AO18" s="37" t="s">
        <v>126</v>
      </c>
      <c r="AP18" s="138" t="s">
        <v>156</v>
      </c>
      <c r="AQ18" s="137"/>
      <c r="AR18" s="137"/>
      <c r="AS18" s="139"/>
      <c r="AT18" s="222"/>
    </row>
    <row r="19" spans="1:46">
      <c r="A19" s="55" t="s">
        <v>0</v>
      </c>
      <c r="B19" s="54"/>
      <c r="C19" s="144" t="str">
        <f>IF(P18="","",P18)</f>
        <v>千葉県銚子市猿田町6919-75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4" t="str">
        <f>IF(AL17="","",AL17&amp;"-"&amp;AK18&amp;"-"&amp;AP18)</f>
        <v>080-1036-4043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/>
      <c r="D23" s="76"/>
      <c r="E23" s="76"/>
      <c r="F23" s="76"/>
      <c r="G23" s="76"/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5" t="s">
        <v>104</v>
      </c>
      <c r="D25" s="146"/>
      <c r="E25" s="147" t="s">
        <v>105</v>
      </c>
      <c r="F25" s="148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6" t="s">
        <v>98</v>
      </c>
      <c r="Q25" s="129"/>
      <c r="R25" s="129"/>
      <c r="S25" s="129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1</v>
      </c>
      <c r="B27" s="143" t="s">
        <v>200</v>
      </c>
      <c r="C27" s="128" t="s">
        <v>163</v>
      </c>
      <c r="D27" s="57"/>
      <c r="E27" s="101" t="s">
        <v>164</v>
      </c>
      <c r="F27" s="59"/>
      <c r="G27" s="120">
        <v>6</v>
      </c>
      <c r="H27" s="107"/>
      <c r="I27" s="120" t="s">
        <v>165</v>
      </c>
      <c r="J27" s="106"/>
      <c r="K27" s="106"/>
      <c r="L27" s="107"/>
      <c r="M27" s="111" t="s">
        <v>211</v>
      </c>
      <c r="N27" s="106"/>
      <c r="O27" s="107"/>
      <c r="P27" s="111">
        <v>147</v>
      </c>
      <c r="Q27" s="106"/>
      <c r="R27" s="106"/>
      <c r="S27" s="106"/>
      <c r="T27" s="112"/>
      <c r="U27" s="1"/>
      <c r="V27" s="1"/>
      <c r="W27" s="1"/>
      <c r="X27" s="1"/>
      <c r="Y27" s="114">
        <v>10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173</v>
      </c>
      <c r="D28" s="69"/>
      <c r="E28" s="127" t="s">
        <v>174</v>
      </c>
      <c r="F28" s="71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2</v>
      </c>
      <c r="B29" s="123">
        <v>2</v>
      </c>
      <c r="C29" s="128" t="s">
        <v>167</v>
      </c>
      <c r="D29" s="57"/>
      <c r="E29" s="101" t="s">
        <v>168</v>
      </c>
      <c r="F29" s="59"/>
      <c r="G29" s="120">
        <v>6</v>
      </c>
      <c r="H29" s="107"/>
      <c r="I29" s="120" t="s">
        <v>165</v>
      </c>
      <c r="J29" s="106"/>
      <c r="K29" s="106"/>
      <c r="L29" s="107"/>
      <c r="M29" s="111" t="s">
        <v>212</v>
      </c>
      <c r="N29" s="106"/>
      <c r="O29" s="107"/>
      <c r="P29" s="111">
        <v>142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175</v>
      </c>
      <c r="D30" s="69"/>
      <c r="E30" s="127" t="s">
        <v>176</v>
      </c>
      <c r="F30" s="71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1">
        <v>3</v>
      </c>
      <c r="B31" s="123">
        <v>3</v>
      </c>
      <c r="C31" s="128" t="s">
        <v>169</v>
      </c>
      <c r="D31" s="57"/>
      <c r="E31" s="101" t="s">
        <v>170</v>
      </c>
      <c r="F31" s="59"/>
      <c r="G31" s="120">
        <v>6</v>
      </c>
      <c r="H31" s="107"/>
      <c r="I31" s="120" t="s">
        <v>165</v>
      </c>
      <c r="J31" s="106"/>
      <c r="K31" s="106"/>
      <c r="L31" s="107"/>
      <c r="M31" s="111" t="s">
        <v>213</v>
      </c>
      <c r="N31" s="106"/>
      <c r="O31" s="107"/>
      <c r="P31" s="111">
        <v>142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177</v>
      </c>
      <c r="D32" s="69"/>
      <c r="E32" s="127" t="s">
        <v>178</v>
      </c>
      <c r="F32" s="71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1">
        <v>4</v>
      </c>
      <c r="B33" s="123">
        <v>4</v>
      </c>
      <c r="C33" s="128" t="s">
        <v>179</v>
      </c>
      <c r="D33" s="57"/>
      <c r="E33" s="101" t="s">
        <v>180</v>
      </c>
      <c r="F33" s="59"/>
      <c r="G33" s="120">
        <v>6</v>
      </c>
      <c r="H33" s="107"/>
      <c r="I33" s="120" t="s">
        <v>165</v>
      </c>
      <c r="J33" s="106"/>
      <c r="K33" s="106"/>
      <c r="L33" s="107"/>
      <c r="M33" s="111" t="s">
        <v>214</v>
      </c>
      <c r="N33" s="106"/>
      <c r="O33" s="107"/>
      <c r="P33" s="111">
        <v>155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195</v>
      </c>
      <c r="D34" s="69"/>
      <c r="E34" s="127" t="s">
        <v>196</v>
      </c>
      <c r="F34" s="71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5</v>
      </c>
      <c r="B35" s="123">
        <v>5</v>
      </c>
      <c r="C35" s="128" t="s">
        <v>181</v>
      </c>
      <c r="D35" s="57"/>
      <c r="E35" s="101" t="s">
        <v>182</v>
      </c>
      <c r="F35" s="59"/>
      <c r="G35" s="120">
        <v>6</v>
      </c>
      <c r="H35" s="107"/>
      <c r="I35" s="120" t="s">
        <v>165</v>
      </c>
      <c r="J35" s="106"/>
      <c r="K35" s="106"/>
      <c r="L35" s="107"/>
      <c r="M35" s="111" t="s">
        <v>215</v>
      </c>
      <c r="N35" s="106"/>
      <c r="O35" s="107"/>
      <c r="P35" s="111">
        <v>153</v>
      </c>
      <c r="Q35" s="106"/>
      <c r="R35" s="106"/>
      <c r="S35" s="106"/>
      <c r="T35" s="112"/>
      <c r="U35" s="1"/>
      <c r="V35" s="1"/>
      <c r="W35" s="1"/>
      <c r="X35" s="1"/>
      <c r="Y35" s="207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197</v>
      </c>
      <c r="D36" s="69"/>
      <c r="E36" s="127" t="s">
        <v>198</v>
      </c>
      <c r="F36" s="71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6</v>
      </c>
      <c r="B37" s="123">
        <v>6</v>
      </c>
      <c r="C37" s="128" t="s">
        <v>146</v>
      </c>
      <c r="D37" s="57"/>
      <c r="E37" s="101" t="s">
        <v>171</v>
      </c>
      <c r="F37" s="59"/>
      <c r="G37" s="120">
        <v>5</v>
      </c>
      <c r="H37" s="107"/>
      <c r="I37" s="120" t="s">
        <v>166</v>
      </c>
      <c r="J37" s="106"/>
      <c r="K37" s="106"/>
      <c r="L37" s="107"/>
      <c r="M37" s="111" t="s">
        <v>216</v>
      </c>
      <c r="N37" s="106"/>
      <c r="O37" s="107"/>
      <c r="P37" s="111">
        <v>134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145</v>
      </c>
      <c r="D38" s="69"/>
      <c r="E38" s="127" t="s">
        <v>172</v>
      </c>
      <c r="F38" s="71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7</v>
      </c>
      <c r="B39" s="123">
        <v>7</v>
      </c>
      <c r="C39" s="56" t="s">
        <v>183</v>
      </c>
      <c r="D39" s="57"/>
      <c r="E39" s="58" t="s">
        <v>184</v>
      </c>
      <c r="F39" s="59"/>
      <c r="G39" s="105">
        <v>5</v>
      </c>
      <c r="H39" s="107"/>
      <c r="I39" s="105" t="s">
        <v>199</v>
      </c>
      <c r="J39" s="106"/>
      <c r="K39" s="106"/>
      <c r="L39" s="107"/>
      <c r="M39" s="111" t="s">
        <v>217</v>
      </c>
      <c r="N39" s="106"/>
      <c r="O39" s="107"/>
      <c r="P39" s="111">
        <v>137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189</v>
      </c>
      <c r="D40" s="69"/>
      <c r="E40" s="70" t="s">
        <v>190</v>
      </c>
      <c r="F40" s="71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8</v>
      </c>
      <c r="B41" s="123">
        <v>8</v>
      </c>
      <c r="C41" s="128" t="s">
        <v>187</v>
      </c>
      <c r="D41" s="57"/>
      <c r="E41" s="101" t="s">
        <v>185</v>
      </c>
      <c r="F41" s="59"/>
      <c r="G41" s="120">
        <v>5</v>
      </c>
      <c r="H41" s="107"/>
      <c r="I41" s="120" t="s">
        <v>199</v>
      </c>
      <c r="J41" s="106"/>
      <c r="K41" s="106"/>
      <c r="L41" s="107"/>
      <c r="M41" s="111" t="s">
        <v>218</v>
      </c>
      <c r="N41" s="106"/>
      <c r="O41" s="107"/>
      <c r="P41" s="111">
        <v>138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191</v>
      </c>
      <c r="D42" s="69"/>
      <c r="E42" s="127" t="s">
        <v>192</v>
      </c>
      <c r="F42" s="71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9</v>
      </c>
      <c r="B43" s="123">
        <v>9</v>
      </c>
      <c r="C43" s="56" t="s">
        <v>188</v>
      </c>
      <c r="D43" s="57"/>
      <c r="E43" s="58" t="s">
        <v>186</v>
      </c>
      <c r="F43" s="59"/>
      <c r="G43" s="120">
        <v>5</v>
      </c>
      <c r="H43" s="107"/>
      <c r="I43" s="120" t="s">
        <v>166</v>
      </c>
      <c r="J43" s="106"/>
      <c r="K43" s="106"/>
      <c r="L43" s="107"/>
      <c r="M43" s="111" t="s">
        <v>219</v>
      </c>
      <c r="N43" s="106"/>
      <c r="O43" s="107"/>
      <c r="P43" s="111">
        <v>135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8" t="s">
        <v>193</v>
      </c>
      <c r="D44" s="69"/>
      <c r="E44" s="70" t="s">
        <v>194</v>
      </c>
      <c r="F44" s="71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10</v>
      </c>
      <c r="B45" s="123"/>
      <c r="C45" s="56"/>
      <c r="D45" s="57"/>
      <c r="E45" s="58"/>
      <c r="F45" s="59"/>
      <c r="G45" s="120"/>
      <c r="H45" s="107"/>
      <c r="I45" s="105"/>
      <c r="J45" s="106"/>
      <c r="K45" s="106"/>
      <c r="L45" s="107"/>
      <c r="M45" s="111"/>
      <c r="N45" s="106"/>
      <c r="O45" s="107"/>
      <c r="P45" s="111"/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8"/>
      <c r="D46" s="69"/>
      <c r="E46" s="70"/>
      <c r="F46" s="71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11</v>
      </c>
      <c r="B47" s="123"/>
      <c r="C47" s="56"/>
      <c r="D47" s="57"/>
      <c r="E47" s="58"/>
      <c r="F47" s="59"/>
      <c r="G47" s="120"/>
      <c r="H47" s="107"/>
      <c r="I47" s="105"/>
      <c r="J47" s="106"/>
      <c r="K47" s="106"/>
      <c r="L47" s="107"/>
      <c r="M47" s="111"/>
      <c r="N47" s="106"/>
      <c r="O47" s="107"/>
      <c r="P47" s="111"/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8"/>
      <c r="D48" s="69"/>
      <c r="E48" s="70"/>
      <c r="F48" s="71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1">
        <v>12</v>
      </c>
      <c r="B49" s="123"/>
      <c r="C49" s="56"/>
      <c r="D49" s="57"/>
      <c r="E49" s="58"/>
      <c r="F49" s="59"/>
      <c r="G49" s="120"/>
      <c r="H49" s="107"/>
      <c r="I49" s="105"/>
      <c r="J49" s="106"/>
      <c r="K49" s="106"/>
      <c r="L49" s="107"/>
      <c r="M49" s="111"/>
      <c r="N49" s="106"/>
      <c r="O49" s="107"/>
      <c r="P49" s="111"/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/>
      <c r="D50" s="164"/>
      <c r="E50" s="165"/>
      <c r="F50" s="166"/>
      <c r="G50" s="108"/>
      <c r="H50" s="110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3"/>
      <c r="C51" s="56"/>
      <c r="D51" s="57"/>
      <c r="E51" s="58"/>
      <c r="F51" s="59"/>
      <c r="G51" s="120"/>
      <c r="H51" s="107"/>
      <c r="I51" s="105"/>
      <c r="J51" s="106"/>
      <c r="K51" s="106"/>
      <c r="L51" s="107"/>
      <c r="M51" s="111"/>
      <c r="N51" s="106"/>
      <c r="O51" s="107"/>
      <c r="P51" s="111"/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8"/>
      <c r="D52" s="69"/>
      <c r="E52" s="70"/>
      <c r="F52" s="71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3"/>
      <c r="C53" s="56"/>
      <c r="D53" s="57"/>
      <c r="E53" s="58"/>
      <c r="F53" s="59"/>
      <c r="G53" s="120"/>
      <c r="H53" s="107"/>
      <c r="I53" s="105"/>
      <c r="J53" s="106"/>
      <c r="K53" s="106"/>
      <c r="L53" s="107"/>
      <c r="M53" s="111"/>
      <c r="N53" s="106"/>
      <c r="O53" s="107"/>
      <c r="P53" s="111"/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6"/>
      <c r="C54" s="217"/>
      <c r="D54" s="218"/>
      <c r="E54" s="219"/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1" t="s">
        <v>220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4">
        <f>LEN(A57)</f>
        <v>34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10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ＪＲ総武本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 t="str">
        <f>IF(入力!G7="","",入力!G7)</f>
        <v>JVA000658409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平野</v>
      </c>
      <c r="D17" s="13" t="str">
        <f>IF(入力!E10="","",入力!E10)</f>
        <v>幸子</v>
      </c>
      <c r="E17" s="13" t="str">
        <f>IF(入力!C9="","",入力!C9)</f>
        <v>ヒラノ</v>
      </c>
      <c r="F17" s="13" t="str">
        <f>IF(入力!E9="","",入力!E9)</f>
        <v>サチコ</v>
      </c>
      <c r="G17" s="13" t="str">
        <f>IF(入力!G9="","",入力!G9)</f>
        <v>JVA000659987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2524</v>
      </c>
      <c r="T17" s="13" t="str">
        <f>IF(入力!P10="","",入力!P10)</f>
        <v>千葉県旭市神宮寺1937-3</v>
      </c>
      <c r="U17" s="13" t="str">
        <f>IF(入力!AL9="","",入力!AL9)</f>
        <v>090</v>
      </c>
      <c r="V17" s="13" t="str">
        <f>IF(入力!AK10="","",入力!AK10)</f>
        <v>8005</v>
      </c>
      <c r="W17" s="13" t="str">
        <f>IF(入力!AP10="","",入力!AP10)</f>
        <v>8355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多部田</v>
      </c>
      <c r="D18" s="13" t="str">
        <f>IF(入力!E12="","",入力!E12)</f>
        <v>あゆみ</v>
      </c>
      <c r="E18" s="13" t="str">
        <f>IF(入力!C11="","",入力!C11)</f>
        <v>タベタ</v>
      </c>
      <c r="F18" s="13" t="str">
        <f>IF(入力!E11="","",入力!E11)</f>
        <v>アユミ</v>
      </c>
      <c r="G18" s="13" t="str">
        <f>IF(入力!G11="","",入力!G11)</f>
        <v>JVA022608406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36</v>
      </c>
      <c r="M18" s="13"/>
      <c r="N18" s="13"/>
      <c r="O18" s="13"/>
      <c r="P18" s="13"/>
      <c r="Q18" s="13"/>
      <c r="R18" s="13" t="str">
        <f>IF(入力!R11="","",入力!R11)</f>
        <v>288</v>
      </c>
      <c r="S18" s="13" t="str">
        <f>IF(入力!W11="","",入力!W11)</f>
        <v>0867</v>
      </c>
      <c r="T18" s="13" t="str">
        <f>IF(入力!P12="","",入力!P12)</f>
        <v>千葉県銚子市忍町86-4</v>
      </c>
      <c r="U18" s="13" t="str">
        <f>IF(入力!AL11="","",入力!AL11)</f>
        <v>080</v>
      </c>
      <c r="V18" s="13" t="str">
        <f>IF(入力!AK12="","",入力!AK12)</f>
        <v>1280</v>
      </c>
      <c r="W18" s="13" t="str">
        <f>IF(入力!AP12="","",入力!AP12)</f>
        <v>4198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加瀬</v>
      </c>
      <c r="D20" s="13" t="str">
        <f>IF(入力!E14="","",入力!E14)</f>
        <v>暁江</v>
      </c>
      <c r="E20" s="13" t="str">
        <f>IF(入力!C13="","",入力!C13)</f>
        <v>カセ</v>
      </c>
      <c r="F20" s="13" t="str">
        <f>IF(入力!E13="","",入力!E13)</f>
        <v>アキエ</v>
      </c>
      <c r="G20" s="13" t="str">
        <f>IF(入力!G13="","",入力!G13)</f>
        <v>JVA022608390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46</v>
      </c>
      <c r="M20" s="13"/>
      <c r="N20" s="13"/>
      <c r="O20" s="13"/>
      <c r="P20" s="13"/>
      <c r="Q20" s="13"/>
      <c r="R20" s="13" t="str">
        <f>IF(入力!R13="","",入力!R13)</f>
        <v>289</v>
      </c>
      <c r="S20" s="13" t="str">
        <f>IF(入力!W13="","",入力!W13)</f>
        <v>2505</v>
      </c>
      <c r="T20" s="13" t="str">
        <f>IF(入力!P14="","",入力!P14)</f>
        <v>千葉県旭市鎌数8756-4</v>
      </c>
      <c r="U20" s="13" t="str">
        <f>IF(入力!AL13="","",入力!AL13)</f>
        <v>080</v>
      </c>
      <c r="V20" s="13" t="str">
        <f>IF(入力!AK14="","",入力!AK14)</f>
        <v>2030</v>
      </c>
      <c r="W20" s="13" t="str">
        <f>IF(入力!AP14="","",入力!AP14)</f>
        <v>3972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糟谷</v>
      </c>
      <c r="D22" s="13" t="str">
        <f>IF(入力!E18="","",入力!E18)</f>
        <v>彩弥香</v>
      </c>
      <c r="E22" s="13" t="str">
        <f>IF(入力!C17="","",入力!C17)</f>
        <v>カスヤ</v>
      </c>
      <c r="F22" s="13" t="str">
        <f>IF(入力!E17="","",入力!E17)</f>
        <v>サヤカ</v>
      </c>
      <c r="G22" s="13"/>
      <c r="H22" s="13"/>
      <c r="I22" s="13"/>
      <c r="J22" s="13"/>
      <c r="K22" s="13"/>
      <c r="L22" s="13">
        <f>IF(入力!AT17="","",入力!AT17)</f>
        <v>37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288</v>
      </c>
      <c r="S22" s="13" t="str">
        <f>IF(入力!W17="","",入力!W17)</f>
        <v>0855</v>
      </c>
      <c r="T22" s="13" t="str">
        <f>IF(入力!P18="","",入力!P18)</f>
        <v>千葉県銚子市猿田町6919-75</v>
      </c>
      <c r="U22" s="13" t="str">
        <f>IF(入力!AL17="","",入力!AL17)</f>
        <v>080</v>
      </c>
      <c r="V22" s="13" t="str">
        <f>IF(入力!AK18="","",入力!AK18)</f>
        <v>1036</v>
      </c>
      <c r="W22" s="13" t="str">
        <f>IF(入力!AP18="","",入力!AP18)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渡邉</v>
      </c>
      <c r="D24" s="51" t="str">
        <f>VLOOKUP($B$51,$A$53:$F$352,4)</f>
        <v>京花</v>
      </c>
      <c r="E24" s="51" t="str">
        <f>VLOOKUP($B$51,$A$53:$F$352,5)</f>
        <v>ワタナベ</v>
      </c>
      <c r="F24" s="51" t="str">
        <f>VLOOKUP($B$51,$A$53:$F$352,6)</f>
        <v>キョウカ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渡邉</v>
      </c>
      <c r="D53" s="13" t="str">
        <f>IF(入力!E28="","",入力!E28)</f>
        <v>京花</v>
      </c>
      <c r="E53" s="13" t="str">
        <f>IF(入力!C27="","",入力!C27)</f>
        <v>ワタナベ</v>
      </c>
      <c r="F53" s="13" t="str">
        <f>IF(入力!E27="","",入力!E27)</f>
        <v>キョウカ</v>
      </c>
      <c r="G53" s="13" t="str">
        <f>IF(入力!M27="","",入力!M27)</f>
        <v>JVA020413415</v>
      </c>
      <c r="H53" s="13" t="str">
        <f>IF(入力!I27="","",入力!I27)</f>
        <v>旭市立嚶鳴小学校</v>
      </c>
      <c r="I53" s="13">
        <f>IF(入力!G27="","",入力!G27)</f>
        <v>6</v>
      </c>
      <c r="J53" s="13">
        <f>IF(入力!P27="","",入力!P27)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戸村</v>
      </c>
      <c r="D54" s="13" t="str">
        <f>IF(入力!E30="","",入力!E30)</f>
        <v>桃子</v>
      </c>
      <c r="E54" s="13" t="str">
        <f>IF(入力!C29="","",入力!C29)</f>
        <v>トムラ</v>
      </c>
      <c r="F54" s="13" t="str">
        <f>IF(入力!E29="","",入力!E29)</f>
        <v>モモコ</v>
      </c>
      <c r="G54" s="13" t="str">
        <f>IF(入力!M29="","",入力!M29)</f>
        <v>JVA020413422</v>
      </c>
      <c r="H54" s="13" t="str">
        <f>IF(入力!I29="","",入力!I29)</f>
        <v>旭市立嚶鳴小学校</v>
      </c>
      <c r="I54" s="13">
        <f>IF(入力!G29="","",入力!G29)</f>
        <v>6</v>
      </c>
      <c r="J54" s="13">
        <f>IF(入力!P29="","",入力!P29)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神成田</v>
      </c>
      <c r="D55" s="13" t="str">
        <f>IF(入力!E32="","",入力!E32)</f>
        <v>結月</v>
      </c>
      <c r="E55" s="13" t="str">
        <f>IF(入力!C31="","",入力!C31)</f>
        <v>カナダ</v>
      </c>
      <c r="F55" s="13" t="str">
        <f>IF(入力!E31="","",入力!E31)</f>
        <v>ユヅキ</v>
      </c>
      <c r="G55" s="13" t="str">
        <f>IF(入力!M31="","",入力!M31)</f>
        <v>JVA021332838</v>
      </c>
      <c r="H55" s="13" t="str">
        <f>IF(入力!I31="","",入力!I31)</f>
        <v>旭市立嚶鳴小学校</v>
      </c>
      <c r="I55" s="13">
        <f>IF(入力!G31="","",入力!G31)</f>
        <v>6</v>
      </c>
      <c r="J55" s="13">
        <f>IF(入力!P31="","",入力!P31)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小長谷</v>
      </c>
      <c r="D56" s="13" t="str">
        <f>IF(入力!E34="","",入力!E34)</f>
        <v>璃々沙</v>
      </c>
      <c r="E56" s="13" t="str">
        <f>IF(入力!C33="","",入力!C33)</f>
        <v>コハセ</v>
      </c>
      <c r="F56" s="13" t="str">
        <f>IF(入力!E33="","",入力!E33)</f>
        <v>リリサ</v>
      </c>
      <c r="G56" s="13" t="str">
        <f>IF(入力!M33="","",入力!M33)</f>
        <v>JVA021332845</v>
      </c>
      <c r="H56" s="13" t="str">
        <f>IF(入力!I33="","",入力!I33)</f>
        <v>旭市立嚶鳴小学校</v>
      </c>
      <c r="I56" s="13">
        <f>IF(入力!G33="","",入力!G33)</f>
        <v>6</v>
      </c>
      <c r="J56" s="13">
        <f>IF(入力!P33="","",入力!P33)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浪川</v>
      </c>
      <c r="D57" s="13" t="str">
        <f>IF(入力!E36="","",入力!E36)</f>
        <v>優凪</v>
      </c>
      <c r="E57" s="13" t="str">
        <f>IF(入力!C35="","",入力!C35)</f>
        <v>ナミカワ</v>
      </c>
      <c r="F57" s="13" t="str">
        <f>IF(入力!E35="","",入力!E35)</f>
        <v>ユウナ</v>
      </c>
      <c r="G57" s="13" t="str">
        <f>IF(入力!M35="","",入力!M35)</f>
        <v>JVA021332807</v>
      </c>
      <c r="H57" s="13" t="str">
        <f>IF(入力!I35="","",入力!I35)</f>
        <v>旭市立嚶鳴小学校</v>
      </c>
      <c r="I57" s="13">
        <f>IF(入力!G35="","",入力!G35)</f>
        <v>6</v>
      </c>
      <c r="J57" s="13">
        <f>IF(入力!P35="","",入力!P35)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多部田</v>
      </c>
      <c r="D58" s="13" t="str">
        <f>IF(入力!E38="","",入力!E38)</f>
        <v>芽衣</v>
      </c>
      <c r="E58" s="13" t="str">
        <f>IF(入力!C37="","",入力!C37)</f>
        <v>タベタ</v>
      </c>
      <c r="F58" s="13" t="str">
        <f>IF(入力!E37="","",入力!E37)</f>
        <v>メイ</v>
      </c>
      <c r="G58" s="13" t="str">
        <f>IF(入力!M37="","",入力!M37)</f>
        <v>JVA020273644</v>
      </c>
      <c r="H58" s="13" t="str">
        <f>IF(入力!I37="","",入力!I37)</f>
        <v>銚子市立海上小学校</v>
      </c>
      <c r="I58" s="13">
        <f>IF(入力!G37="","",入力!G37)</f>
        <v>5</v>
      </c>
      <c r="J58" s="13">
        <f>IF(入力!P37="","",入力!P37)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大橋</v>
      </c>
      <c r="D59" s="13" t="str">
        <f>IF(入力!E40="","",入力!E40)</f>
        <v>穂香</v>
      </c>
      <c r="E59" s="13" t="str">
        <f>IF(入力!C39="","",入力!C39)</f>
        <v>オオハシ</v>
      </c>
      <c r="F59" s="13" t="str">
        <f>IF(入力!E39="","",入力!E39)</f>
        <v>ホノカ</v>
      </c>
      <c r="G59" s="13" t="str">
        <f>IF(入力!M39="","",入力!M39)</f>
        <v>JVA022608291</v>
      </c>
      <c r="H59" s="13" t="str">
        <f>IF(入力!I39="","",入力!I39)</f>
        <v>旭市立富浦小学校</v>
      </c>
      <c r="I59" s="13">
        <f>IF(入力!G39="","",入力!G39)</f>
        <v>5</v>
      </c>
      <c r="J59" s="13">
        <f>IF(入力!P39="","",入力!P39)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西宮</v>
      </c>
      <c r="D60" s="13" t="str">
        <f>IF(入力!E42="","",入力!E42)</f>
        <v>えみる</v>
      </c>
      <c r="E60" s="13" t="str">
        <f>IF(入力!C41="","",入力!C41)</f>
        <v>ニシミヤ</v>
      </c>
      <c r="F60" s="13" t="str">
        <f>IF(入力!E41="","",入力!E41)</f>
        <v>エミル</v>
      </c>
      <c r="G60" s="13" t="str">
        <f>IF(入力!M41="","",入力!M41)</f>
        <v>JVA022608284</v>
      </c>
      <c r="H60" s="13" t="str">
        <f>IF(入力!I41="","",入力!I41)</f>
        <v>旭市立富浦小学校</v>
      </c>
      <c r="I60" s="13">
        <f>IF(入力!G41="","",入力!G41)</f>
        <v>5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大家</v>
      </c>
      <c r="D61" s="13" t="str">
        <f>IF(入力!E44="","",入力!E44)</f>
        <v>咲月</v>
      </c>
      <c r="E61" s="13" t="str">
        <f>IF(入力!C43="","",入力!C43)</f>
        <v>オオヤ</v>
      </c>
      <c r="F61" s="13" t="str">
        <f>IF(入力!E43="","",入力!E43)</f>
        <v>サツキ</v>
      </c>
      <c r="G61" s="13" t="str">
        <f>IF(入力!M43="","",入力!M43)</f>
        <v>JVA021332852</v>
      </c>
      <c r="H61" s="13" t="str">
        <f>IF(入力!I43="","",入力!I43)</f>
        <v>銚子市立海上小学校</v>
      </c>
      <c r="I61" s="13">
        <f>IF(入力!G43="","",入力!G43)</f>
        <v>5</v>
      </c>
      <c r="J61" s="13">
        <f>IF(入力!P43="","",入力!P43)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芽衣 多部田</cp:lastModifiedBy>
  <cp:lastPrinted>2025-12-24T12:19:28Z</cp:lastPrinted>
  <dcterms:created xsi:type="dcterms:W3CDTF">2014-04-05T09:56:00Z</dcterms:created>
  <dcterms:modified xsi:type="dcterms:W3CDTF">2026-04-20T07:00:18Z</dcterms:modified>
</cp:coreProperties>
</file>