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1c6b9a99161ca/"/>
    </mc:Choice>
  </mc:AlternateContent>
  <xr:revisionPtr revIDLastSave="1" documentId="8_{16561D71-A4AB-4B5C-ADCD-978300D2F4C5}" xr6:coauthVersionLast="47" xr6:coauthVersionMax="47" xr10:uidLastSave="{FC8FAD27-853E-4A33-BC3A-588549EF7BFE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<sst xmlns="http://schemas.openxmlformats.org/spreadsheetml/2006/main" count="295" uniqueCount="204">
  <si>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</si>
  <si>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</si>
  <si>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</si>
  <si>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</si>
  <si>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</si>
  <si>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</si>
  <si>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</si>
  <si>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</si>
  <si>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</si>
  <si>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</si>
  <si>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</si>
  <si>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</si>
  <si>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</si>
  <si>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</si>
  <si>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</si>
  <si>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</si>
  <si>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</si>
  <si>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</si>
  <si>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</si>
  <si>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</si>
  <si>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</si>
  <si>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</si>
  <si>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</si>
  <si>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</si>
  <si>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</si>
  <si>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</si>
  <si>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</si>
  <si>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</si>
  <si>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</si>
  <si>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</si>
  <si>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</si>
  <si>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</si>
  <si>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</si>
  <si>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</si>
  <si>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</si>
  <si>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</si>
  <si>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</si>
  <si>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</si>
  <si>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</si>
  <si>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</si>
  <si>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</si>
  <si>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</si>
  <si>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</si>
  <si>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</si>
  <si>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</si>
  <si>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</si>
  <si>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</si>
  <si>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</si>
  <si>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</si>
  <si>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</si>
  <si>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</si>
  <si>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</si>
  <si>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</si>
  <si>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</si>
  <si>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</si>
  <si>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</si>
  <si>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</si>
  <si>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</si>
  <si>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</si>
  <si>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</si>
  <si>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</si>
  <si>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</si>
  <si>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</si>
  <si>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</si>
  <si>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</si>
  <si>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</si>
  <si>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</si>
  <si>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</si>
  <si>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</si>
  <si>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</si>
  <si>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</si>
  <si>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</si>
  <si>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</si>
  <si>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</si>
  <si>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</si>
  <si>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</si>
  <si>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</si>
  <si>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</si>
  <si>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</si>
  <si>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</si>
  <si>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</si>
  <si>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</si>
  <si>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</si>
  <si>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</si>
  <si>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</si>
  <si>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</si>
  <si>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</si>
  <si>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</si>
  <si>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</si>
  <si>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</si>
  <si>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</si>
  <si>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</si>
  <si>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</si>
  <si>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</si>
  <si>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</si>
  <si>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</si>
  <si>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</si>
  <si>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</si>
  <si>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</si>
  <si>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</si>
  <si>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</si>
  <si>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</si>
  <si>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</si>
  <si>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</si>
  <si>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</si>
  <si>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</si>
  <si>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</si>
  <si>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</si>
  <si>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</si>
  <si>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</si>
  <si>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</si>
  <si>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</si>
  <si>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</si>
  <si>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</si>
  <si>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</si>
  <si>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</si>
  <si>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</si>
  <si>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</si>
  <si>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</si>
  <si>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</si>
  <si>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</si>
  <si>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</si>
  <si>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</si>
  <si>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</si>
  <si>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</si>
  <si>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</si>
  <si>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</si>
  <si>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</si>
  <si>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</si>
  <si>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</si>
  <si>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</si>
  <si>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</si>
  <si>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飯岡</t>
    </r>
    <r>
      <rPr>
        <sz val="16"/>
        <color rgb="FF000000"/>
        <rFont val="Calibri"/>
        <family val="2"/>
      </rPr>
      <t>JVC</t>
    </r>
    <rPh sb="0" eb="2">
      <t>イイオカ</t>
    </rPh>
    <phoneticPr fontId="2"/>
  </si>
  <si>
    <t>旭市</t>
    <rPh sb="0" eb="2">
      <t>アサヒシ</t>
    </rPh>
    <phoneticPr fontId="2"/>
  </si>
  <si>
    <t>総武本</t>
    <rPh sb="0" eb="3">
      <t>ソウブホン</t>
    </rPh>
    <phoneticPr fontId="2"/>
  </si>
  <si>
    <t>飯岡</t>
    <rPh sb="0" eb="2">
      <t>イイオカ</t>
    </rPh>
    <phoneticPr fontId="2"/>
  </si>
  <si>
    <t>阿部</t>
    <rPh sb="0" eb="2">
      <t>アベ</t>
    </rPh>
    <phoneticPr fontId="2"/>
  </si>
  <si>
    <t>悦公</t>
    <rPh sb="0" eb="2">
      <t>エツコウ</t>
    </rPh>
    <phoneticPr fontId="2"/>
  </si>
  <si>
    <t>アベ</t>
    <phoneticPr fontId="2"/>
  </si>
  <si>
    <t>エツコ</t>
    <phoneticPr fontId="2"/>
  </si>
  <si>
    <t>２８９</t>
    <phoneticPr fontId="2"/>
  </si>
  <si>
    <t>２７１４</t>
    <phoneticPr fontId="2"/>
  </si>
  <si>
    <t>０９０</t>
    <phoneticPr fontId="2"/>
  </si>
  <si>
    <t>１４０２</t>
    <phoneticPr fontId="2"/>
  </si>
  <si>
    <t>３０８６</t>
    <phoneticPr fontId="2"/>
  </si>
  <si>
    <t>旭市三川４３５０－１３</t>
    <rPh sb="0" eb="2">
      <t>アサヒシ</t>
    </rPh>
    <rPh sb="2" eb="4">
      <t>サンガワ</t>
    </rPh>
    <phoneticPr fontId="2"/>
  </si>
  <si>
    <t>イシバシ</t>
    <phoneticPr fontId="2"/>
  </si>
  <si>
    <t>タカユキ</t>
    <phoneticPr fontId="2"/>
  </si>
  <si>
    <t>旭市三川７３５７－９</t>
    <rPh sb="0" eb="4">
      <t>アサヒシサンガワ</t>
    </rPh>
    <phoneticPr fontId="2"/>
  </si>
  <si>
    <t>１８０２</t>
    <phoneticPr fontId="2"/>
  </si>
  <si>
    <t>２０２２</t>
    <phoneticPr fontId="2"/>
  </si>
  <si>
    <t>石橋</t>
    <rPh sb="0" eb="2">
      <t>イシバシ</t>
    </rPh>
    <phoneticPr fontId="2"/>
  </si>
  <si>
    <t>孝行</t>
    <rPh sb="0" eb="2">
      <t>タカユキ</t>
    </rPh>
    <phoneticPr fontId="2"/>
  </si>
  <si>
    <t>コウゴ</t>
    <phoneticPr fontId="2"/>
  </si>
  <si>
    <t>ミユキ</t>
    <phoneticPr fontId="2"/>
  </si>
  <si>
    <t>２７０６</t>
    <phoneticPr fontId="2"/>
  </si>
  <si>
    <t>向後</t>
    <rPh sb="0" eb="2">
      <t>コウゴ</t>
    </rPh>
    <phoneticPr fontId="2"/>
  </si>
  <si>
    <t>美幸</t>
    <rPh sb="0" eb="2">
      <t>ミユキ</t>
    </rPh>
    <phoneticPr fontId="2"/>
  </si>
  <si>
    <t>旭市下永井５６７</t>
    <rPh sb="0" eb="2">
      <t>アサヒシ</t>
    </rPh>
    <rPh sb="2" eb="5">
      <t>シモナガイ</t>
    </rPh>
    <phoneticPr fontId="2"/>
  </si>
  <si>
    <t>①</t>
    <phoneticPr fontId="2"/>
  </si>
  <si>
    <t>ユイト</t>
    <phoneticPr fontId="2"/>
  </si>
  <si>
    <t>６年</t>
    <rPh sb="1" eb="2">
      <t>ネン</t>
    </rPh>
    <phoneticPr fontId="2"/>
  </si>
  <si>
    <t>旭市立三川小学校</t>
    <rPh sb="0" eb="5">
      <t>アサヒシリツサンガワ</t>
    </rPh>
    <rPh sb="5" eb="8">
      <t>ショウガッコウ</t>
    </rPh>
    <phoneticPr fontId="2"/>
  </si>
  <si>
    <t>ミユ</t>
    <phoneticPr fontId="2"/>
  </si>
  <si>
    <t>みゆ</t>
    <phoneticPr fontId="2"/>
  </si>
  <si>
    <t>イトウ</t>
    <phoneticPr fontId="2"/>
  </si>
  <si>
    <t>伊藤</t>
    <rPh sb="0" eb="2">
      <t>イトウ</t>
    </rPh>
    <phoneticPr fontId="2"/>
  </si>
  <si>
    <t>ミヤウチ</t>
    <phoneticPr fontId="2"/>
  </si>
  <si>
    <t>宮内</t>
    <rPh sb="0" eb="2">
      <t>ミヤウチ</t>
    </rPh>
    <phoneticPr fontId="2"/>
  </si>
  <si>
    <t>シバ</t>
    <phoneticPr fontId="2"/>
  </si>
  <si>
    <t>柴</t>
    <rPh sb="0" eb="1">
      <t>シバ</t>
    </rPh>
    <phoneticPr fontId="2"/>
  </si>
  <si>
    <t>ユイ</t>
    <phoneticPr fontId="2"/>
  </si>
  <si>
    <t>結唯</t>
    <rPh sb="0" eb="1">
      <t>ユイ</t>
    </rPh>
    <rPh sb="1" eb="2">
      <t>ユイ</t>
    </rPh>
    <phoneticPr fontId="2"/>
  </si>
  <si>
    <t>ナノハ</t>
    <phoneticPr fontId="2"/>
  </si>
  <si>
    <t>夏乃葉</t>
    <rPh sb="0" eb="1">
      <t>ナツ</t>
    </rPh>
    <rPh sb="1" eb="2">
      <t>ノ</t>
    </rPh>
    <rPh sb="2" eb="3">
      <t>ハ</t>
    </rPh>
    <phoneticPr fontId="2"/>
  </si>
  <si>
    <t>ユウガ</t>
    <phoneticPr fontId="2"/>
  </si>
  <si>
    <t>湧雅</t>
    <rPh sb="0" eb="2">
      <t>ユウガ</t>
    </rPh>
    <phoneticPr fontId="2"/>
  </si>
  <si>
    <t>ミライ</t>
    <phoneticPr fontId="2"/>
  </si>
  <si>
    <t>未来</t>
    <rPh sb="0" eb="2">
      <t>ミライ</t>
    </rPh>
    <phoneticPr fontId="2"/>
  </si>
  <si>
    <t>アオト</t>
    <phoneticPr fontId="2"/>
  </si>
  <si>
    <t>碧斗</t>
    <rPh sb="0" eb="2">
      <t>アオト</t>
    </rPh>
    <phoneticPr fontId="2"/>
  </si>
  <si>
    <t>ヒビキ</t>
    <phoneticPr fontId="2"/>
  </si>
  <si>
    <t>陽々咲</t>
    <rPh sb="0" eb="1">
      <t>ヒ</t>
    </rPh>
    <rPh sb="2" eb="3">
      <t>サ</t>
    </rPh>
    <phoneticPr fontId="2"/>
  </si>
  <si>
    <t>結人</t>
    <rPh sb="0" eb="2">
      <t>ユイト</t>
    </rPh>
    <phoneticPr fontId="2"/>
  </si>
  <si>
    <t>ハヤシ</t>
    <phoneticPr fontId="2"/>
  </si>
  <si>
    <t>林</t>
    <rPh sb="0" eb="1">
      <t>ハヤシ</t>
    </rPh>
    <phoneticPr fontId="2"/>
  </si>
  <si>
    <t>カセ</t>
    <phoneticPr fontId="2"/>
  </si>
  <si>
    <t>加瀬</t>
    <rPh sb="0" eb="2">
      <t>カセ</t>
    </rPh>
    <phoneticPr fontId="2"/>
  </si>
  <si>
    <t>リセ</t>
    <phoneticPr fontId="2"/>
  </si>
  <si>
    <t>莉世</t>
    <rPh sb="0" eb="2">
      <t>リセ</t>
    </rPh>
    <phoneticPr fontId="2"/>
  </si>
  <si>
    <t>アオイ</t>
    <phoneticPr fontId="2"/>
  </si>
  <si>
    <t>碧</t>
    <rPh sb="0" eb="1">
      <t>アオイ</t>
    </rPh>
    <phoneticPr fontId="2"/>
  </si>
  <si>
    <t>ヒナ</t>
    <phoneticPr fontId="2"/>
  </si>
  <si>
    <t>陽菜</t>
    <rPh sb="0" eb="2">
      <t>ヒナ</t>
    </rPh>
    <phoneticPr fontId="2"/>
  </si>
  <si>
    <t>ナナ</t>
    <phoneticPr fontId="2"/>
  </si>
  <si>
    <t>なな</t>
    <phoneticPr fontId="2"/>
  </si>
  <si>
    <t>5年</t>
    <rPh sb="1" eb="2">
      <t>ネン</t>
    </rPh>
    <phoneticPr fontId="2"/>
  </si>
  <si>
    <t>４年</t>
    <rPh sb="1" eb="2">
      <t>ネン</t>
    </rPh>
    <phoneticPr fontId="2"/>
  </si>
  <si>
    <t>旭市立飯岡小学校</t>
    <rPh sb="0" eb="3">
      <t>アサヒシリツ</t>
    </rPh>
    <rPh sb="3" eb="8">
      <t>イイオカショウガッコウ</t>
    </rPh>
    <phoneticPr fontId="2"/>
  </si>
  <si>
    <t>旭市立飯岡小学校</t>
    <rPh sb="0" eb="8">
      <t>アサヒシリツイイオカショウガッコウ</t>
    </rPh>
    <phoneticPr fontId="2"/>
  </si>
  <si>
    <t>旭市立三川小学校</t>
    <rPh sb="0" eb="8">
      <t>アサヒシリツサンガワショウガッコウ</t>
    </rPh>
    <phoneticPr fontId="2"/>
  </si>
  <si>
    <t>銚子市立船木小学校</t>
    <rPh sb="0" eb="9">
      <t>チョウシシリツフナキショウガッコウ</t>
    </rPh>
    <phoneticPr fontId="2"/>
  </si>
  <si>
    <t>今まで積み上げてきた練習を信じ、チームのみんなで心を一つに全力で戦います。</t>
    <rPh sb="0" eb="1">
      <t>イマ</t>
    </rPh>
    <rPh sb="3" eb="4">
      <t>ツ</t>
    </rPh>
    <rPh sb="5" eb="6">
      <t>ア</t>
    </rPh>
    <rPh sb="10" eb="12">
      <t>レンシュウ</t>
    </rPh>
    <rPh sb="13" eb="14">
      <t>シン</t>
    </rPh>
    <rPh sb="24" eb="25">
      <t>ココロ</t>
    </rPh>
    <rPh sb="26" eb="27">
      <t>ヒト</t>
    </rPh>
    <rPh sb="29" eb="31">
      <t>ゼンリョク</t>
    </rPh>
    <rPh sb="32" eb="33">
      <t>タタカ</t>
    </rPh>
    <phoneticPr fontId="2"/>
  </si>
  <si>
    <t>イイオカジェイブイシー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</si>
</sst>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3" sqref="C3:I3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5" customHeight="1">
      <c r="A2" s="118" t="s">
        <v>121</v>
      </c>
      <c r="B2" s="119"/>
      <c r="C2" s="251" t="s">
        <v>203</v>
      </c>
      <c r="D2" s="120"/>
      <c r="E2" s="120"/>
      <c r="F2" s="120"/>
      <c r="G2" s="120"/>
      <c r="H2" s="120"/>
      <c r="I2" s="121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21" t="s">
        <v>93</v>
      </c>
      <c r="K3" s="222"/>
      <c r="L3" s="222"/>
      <c r="M3" s="222"/>
      <c r="N3" s="222"/>
      <c r="O3" s="223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3" t="s">
        <v>123</v>
      </c>
      <c r="B4" s="234"/>
      <c r="C4" s="226"/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5" t="s">
        <v>116</v>
      </c>
      <c r="B5" s="236"/>
      <c r="C5" s="229">
        <v>35004</v>
      </c>
      <c r="D5" s="230"/>
      <c r="E5" s="230"/>
      <c r="F5" s="230"/>
      <c r="G5" s="230"/>
      <c r="H5" s="230"/>
      <c r="I5" s="231"/>
      <c r="J5" s="201">
        <v>35004</v>
      </c>
      <c r="K5" s="201"/>
      <c r="L5" s="201"/>
      <c r="M5" s="201"/>
      <c r="N5" s="201"/>
      <c r="O5" s="201"/>
      <c r="P5" s="170" t="s">
        <v>134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135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2"/>
      <c r="C6" s="146" t="s">
        <v>107</v>
      </c>
      <c r="D6" s="147"/>
      <c r="E6" s="148" t="s">
        <v>108</v>
      </c>
      <c r="F6" s="149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2"/>
      <c r="C7" s="110" t="s">
        <v>138</v>
      </c>
      <c r="D7" s="111"/>
      <c r="E7" s="112" t="s">
        <v>139</v>
      </c>
      <c r="F7" s="113"/>
      <c r="G7" s="203">
        <v>522023297</v>
      </c>
      <c r="H7" s="203"/>
      <c r="I7" s="203"/>
      <c r="J7" s="203"/>
      <c r="K7" s="203"/>
      <c r="L7" s="203"/>
      <c r="M7" s="203">
        <v>478628</v>
      </c>
      <c r="N7" s="203"/>
      <c r="O7" s="203"/>
      <c r="P7" s="175" t="s">
        <v>7</v>
      </c>
      <c r="Q7" s="176"/>
      <c r="R7" s="144" t="s">
        <v>140</v>
      </c>
      <c r="S7" s="145"/>
      <c r="T7" s="145"/>
      <c r="U7" s="145"/>
      <c r="V7" s="27" t="s">
        <v>8</v>
      </c>
      <c r="W7" s="133" t="s">
        <v>141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142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4"/>
      <c r="B8" s="142"/>
      <c r="C8" s="114" t="s">
        <v>136</v>
      </c>
      <c r="D8" s="115"/>
      <c r="E8" s="116" t="s">
        <v>137</v>
      </c>
      <c r="F8" s="117"/>
      <c r="G8" s="203"/>
      <c r="H8" s="203"/>
      <c r="I8" s="203"/>
      <c r="J8" s="203"/>
      <c r="K8" s="203"/>
      <c r="L8" s="203"/>
      <c r="M8" s="203"/>
      <c r="N8" s="203"/>
      <c r="O8" s="203"/>
      <c r="P8" s="136" t="s">
        <v>145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1" t="s">
        <v>143</v>
      </c>
      <c r="AL8" s="62"/>
      <c r="AM8" s="62"/>
      <c r="AN8" s="62"/>
      <c r="AO8" s="37" t="s">
        <v>11</v>
      </c>
      <c r="AP8" s="63" t="s">
        <v>144</v>
      </c>
      <c r="AQ8" s="62"/>
      <c r="AR8" s="62"/>
      <c r="AS8" s="64"/>
      <c r="AT8" s="53"/>
    </row>
    <row r="9" spans="1:51" ht="14.5" customHeight="1">
      <c r="A9" s="74" t="s">
        <v>82</v>
      </c>
      <c r="B9" s="142"/>
      <c r="C9" s="110" t="s">
        <v>146</v>
      </c>
      <c r="D9" s="111"/>
      <c r="E9" s="112" t="s">
        <v>147</v>
      </c>
      <c r="F9" s="113"/>
      <c r="G9" s="203">
        <v>522059074</v>
      </c>
      <c r="H9" s="203"/>
      <c r="I9" s="203"/>
      <c r="J9" s="203"/>
      <c r="K9" s="203"/>
      <c r="L9" s="203"/>
      <c r="M9" s="203">
        <v>492045</v>
      </c>
      <c r="N9" s="203"/>
      <c r="O9" s="203"/>
      <c r="P9" s="175" t="s">
        <v>7</v>
      </c>
      <c r="Q9" s="176"/>
      <c r="R9" s="144" t="s">
        <v>140</v>
      </c>
      <c r="S9" s="145"/>
      <c r="T9" s="145"/>
      <c r="U9" s="145"/>
      <c r="V9" s="27" t="s">
        <v>8</v>
      </c>
      <c r="W9" s="133" t="s">
        <v>141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125</v>
      </c>
      <c r="AL9" s="59" t="s">
        <v>142</v>
      </c>
      <c r="AM9" s="60"/>
      <c r="AN9" s="60"/>
      <c r="AO9" s="60"/>
      <c r="AP9" s="60"/>
      <c r="AQ9" s="60"/>
      <c r="AR9" s="60"/>
      <c r="AS9" s="36" t="s">
        <v>126</v>
      </c>
      <c r="AT9" s="54">
        <v>42</v>
      </c>
    </row>
    <row r="10" spans="1:51" ht="18" customHeight="1">
      <c r="A10" s="74"/>
      <c r="B10" s="142"/>
      <c r="C10" s="114" t="s">
        <v>151</v>
      </c>
      <c r="D10" s="115"/>
      <c r="E10" s="116" t="s">
        <v>152</v>
      </c>
      <c r="F10" s="117"/>
      <c r="G10" s="203"/>
      <c r="H10" s="203"/>
      <c r="I10" s="203"/>
      <c r="J10" s="203"/>
      <c r="K10" s="203"/>
      <c r="L10" s="203"/>
      <c r="M10" s="203"/>
      <c r="N10" s="203"/>
      <c r="O10" s="203"/>
      <c r="P10" s="136" t="s">
        <v>148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1" t="s">
        <v>149</v>
      </c>
      <c r="AL10" s="62"/>
      <c r="AM10" s="62"/>
      <c r="AN10" s="62"/>
      <c r="AO10" s="37" t="s">
        <v>127</v>
      </c>
      <c r="AP10" s="63" t="s">
        <v>150</v>
      </c>
      <c r="AQ10" s="62"/>
      <c r="AR10" s="62"/>
      <c r="AS10" s="64"/>
      <c r="AT10" s="54"/>
    </row>
    <row r="11" spans="1:51" ht="14.5" customHeight="1">
      <c r="A11" s="74" t="s">
        <v>83</v>
      </c>
      <c r="B11" s="142"/>
      <c r="C11" s="110" t="s">
        <v>153</v>
      </c>
      <c r="D11" s="111"/>
      <c r="E11" s="112" t="s">
        <v>154</v>
      </c>
      <c r="F11" s="113"/>
      <c r="G11" s="203">
        <v>522059081</v>
      </c>
      <c r="H11" s="203"/>
      <c r="I11" s="203"/>
      <c r="J11" s="203"/>
      <c r="K11" s="203"/>
      <c r="L11" s="203"/>
      <c r="M11" s="203">
        <v>490993</v>
      </c>
      <c r="N11" s="203"/>
      <c r="O11" s="203"/>
      <c r="P11" s="175" t="s">
        <v>7</v>
      </c>
      <c r="Q11" s="176"/>
      <c r="R11" s="144" t="s">
        <v>140</v>
      </c>
      <c r="S11" s="145"/>
      <c r="T11" s="145"/>
      <c r="U11" s="145"/>
      <c r="V11" s="27" t="s">
        <v>8</v>
      </c>
      <c r="W11" s="133" t="s">
        <v>155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125</v>
      </c>
      <c r="AL11" s="59" t="s">
        <v>142</v>
      </c>
      <c r="AM11" s="60"/>
      <c r="AN11" s="60"/>
      <c r="AO11" s="60"/>
      <c r="AP11" s="60"/>
      <c r="AQ11" s="60"/>
      <c r="AR11" s="60"/>
      <c r="AS11" s="36" t="s">
        <v>126</v>
      </c>
      <c r="AT11" s="54">
        <v>51</v>
      </c>
    </row>
    <row r="12" spans="1:51" ht="18" customHeight="1">
      <c r="A12" s="74"/>
      <c r="B12" s="142"/>
      <c r="C12" s="114" t="s">
        <v>156</v>
      </c>
      <c r="D12" s="115"/>
      <c r="E12" s="116" t="s">
        <v>157</v>
      </c>
      <c r="F12" s="117"/>
      <c r="G12" s="203"/>
      <c r="H12" s="203"/>
      <c r="I12" s="203"/>
      <c r="J12" s="203"/>
      <c r="K12" s="203"/>
      <c r="L12" s="203"/>
      <c r="M12" s="203"/>
      <c r="N12" s="203"/>
      <c r="O12" s="203"/>
      <c r="P12" s="136" t="s">
        <v>158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150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2"/>
      <c r="C13" s="177"/>
      <c r="D13" s="111"/>
      <c r="E13" s="111"/>
      <c r="F13" s="113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2"/>
      <c r="C14" s="204"/>
      <c r="D14" s="115"/>
      <c r="E14" s="115"/>
      <c r="F14" s="117"/>
      <c r="G14" s="207"/>
      <c r="H14" s="207"/>
      <c r="I14" s="207"/>
      <c r="J14" s="207"/>
      <c r="K14" s="207"/>
      <c r="L14" s="207"/>
      <c r="M14" s="207"/>
      <c r="N14" s="207"/>
      <c r="O14" s="207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8" t="s">
        <v>98</v>
      </c>
      <c r="B15" s="142"/>
      <c r="C15" s="110" t="s">
        <v>138</v>
      </c>
      <c r="D15" s="111"/>
      <c r="E15" s="112" t="s">
        <v>139</v>
      </c>
      <c r="F15" s="113"/>
      <c r="G15" s="207"/>
      <c r="H15" s="207"/>
      <c r="I15" s="207"/>
      <c r="J15" s="207"/>
      <c r="K15" s="207"/>
      <c r="L15" s="207"/>
      <c r="M15" s="207"/>
      <c r="N15" s="207"/>
      <c r="O15" s="207"/>
      <c r="P15" s="175" t="s">
        <v>7</v>
      </c>
      <c r="Q15" s="176"/>
      <c r="R15" s="144" t="s">
        <v>140</v>
      </c>
      <c r="S15" s="145"/>
      <c r="T15" s="145"/>
      <c r="U15" s="145"/>
      <c r="V15" s="27" t="s">
        <v>8</v>
      </c>
      <c r="W15" s="133" t="s">
        <v>141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125</v>
      </c>
      <c r="AL15" s="59" t="s">
        <v>142</v>
      </c>
      <c r="AM15" s="60"/>
      <c r="AN15" s="60"/>
      <c r="AO15" s="60"/>
      <c r="AP15" s="60"/>
      <c r="AQ15" s="60"/>
      <c r="AR15" s="60"/>
      <c r="AS15" s="36" t="s">
        <v>126</v>
      </c>
      <c r="AT15" s="54">
        <v>61</v>
      </c>
    </row>
    <row r="16" spans="1:51" ht="18" customHeight="1">
      <c r="A16" s="74"/>
      <c r="B16" s="142"/>
      <c r="C16" s="114" t="s">
        <v>136</v>
      </c>
      <c r="D16" s="115"/>
      <c r="E16" s="116" t="s">
        <v>137</v>
      </c>
      <c r="F16" s="117"/>
      <c r="G16" s="207"/>
      <c r="H16" s="207"/>
      <c r="I16" s="207"/>
      <c r="J16" s="207"/>
      <c r="K16" s="207"/>
      <c r="L16" s="207"/>
      <c r="M16" s="207"/>
      <c r="N16" s="207"/>
      <c r="O16" s="207"/>
      <c r="P16" s="136" t="s">
        <v>145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1" t="s">
        <v>143</v>
      </c>
      <c r="AL16" s="62"/>
      <c r="AM16" s="62"/>
      <c r="AN16" s="62"/>
      <c r="AO16" s="37" t="s">
        <v>127</v>
      </c>
      <c r="AP16" s="63" t="s">
        <v>144</v>
      </c>
      <c r="AQ16" s="62"/>
      <c r="AR16" s="62"/>
      <c r="AS16" s="64"/>
      <c r="AT16" s="54"/>
    </row>
    <row r="17" spans="1:46">
      <c r="A17" s="74" t="s">
        <v>0</v>
      </c>
      <c r="B17" s="142"/>
      <c r="C17" s="195" t="str">
        <f>IF(P16="","",P16)</f>
        <v>旭市三川４３５０－１３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2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2"/>
      <c r="C19" s="195" t="str">
        <f>IF(AL15="","",AL15&amp;"-"&amp;AK16&amp;"-"&amp;AP16)</f>
        <v>０９０-１４０２-３０８６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2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2"/>
      <c r="C21" s="217"/>
      <c r="D21" s="209"/>
      <c r="E21" s="209"/>
      <c r="F21" s="209"/>
      <c r="G21" s="209"/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5" t="s">
        <v>130</v>
      </c>
      <c r="B23" s="140" t="s">
        <v>86</v>
      </c>
      <c r="C23" s="196" t="s">
        <v>105</v>
      </c>
      <c r="D23" s="197"/>
      <c r="E23" s="198" t="s">
        <v>106</v>
      </c>
      <c r="F23" s="199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6"/>
      <c r="B24" s="142"/>
      <c r="C24" s="184" t="s">
        <v>103</v>
      </c>
      <c r="D24" s="185"/>
      <c r="E24" s="186" t="s">
        <v>104</v>
      </c>
      <c r="F24" s="187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100</v>
      </c>
      <c r="Z24" s="93"/>
      <c r="AA24" s="93"/>
      <c r="AB24" s="93"/>
      <c r="AC24" s="93"/>
      <c r="AD24" s="93"/>
      <c r="AE24" s="93"/>
      <c r="AF24" s="93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200" t="s">
        <v>159</v>
      </c>
      <c r="C25" s="110" t="s">
        <v>146</v>
      </c>
      <c r="D25" s="111"/>
      <c r="E25" s="112" t="s">
        <v>160</v>
      </c>
      <c r="F25" s="113"/>
      <c r="G25" s="97" t="s">
        <v>161</v>
      </c>
      <c r="H25" s="98"/>
      <c r="I25" s="97" t="s">
        <v>162</v>
      </c>
      <c r="J25" s="101"/>
      <c r="K25" s="101"/>
      <c r="L25" s="98"/>
      <c r="M25" s="103">
        <v>522016848</v>
      </c>
      <c r="N25" s="101"/>
      <c r="O25" s="98"/>
      <c r="P25" s="103">
        <v>148</v>
      </c>
      <c r="Q25" s="101"/>
      <c r="R25" s="101"/>
      <c r="S25" s="101"/>
      <c r="T25" s="104"/>
      <c r="U25" s="1"/>
      <c r="V25" s="1"/>
      <c r="W25" s="1"/>
      <c r="X25" s="1"/>
      <c r="Y25" s="211">
        <v>13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151</v>
      </c>
      <c r="D26" s="115"/>
      <c r="E26" s="116" t="s">
        <v>183</v>
      </c>
      <c r="F26" s="117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5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153</v>
      </c>
      <c r="D27" s="111"/>
      <c r="E27" s="112" t="s">
        <v>163</v>
      </c>
      <c r="F27" s="113"/>
      <c r="G27" s="97" t="s">
        <v>161</v>
      </c>
      <c r="H27" s="98"/>
      <c r="I27" s="97" t="s">
        <v>198</v>
      </c>
      <c r="J27" s="101"/>
      <c r="K27" s="101"/>
      <c r="L27" s="98"/>
      <c r="M27" s="103">
        <v>522306970</v>
      </c>
      <c r="N27" s="101"/>
      <c r="O27" s="98"/>
      <c r="P27" s="103">
        <v>148</v>
      </c>
      <c r="Q27" s="101"/>
      <c r="R27" s="101"/>
      <c r="S27" s="101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156</v>
      </c>
      <c r="D28" s="115"/>
      <c r="E28" s="116" t="s">
        <v>164</v>
      </c>
      <c r="F28" s="117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165</v>
      </c>
      <c r="D29" s="111"/>
      <c r="E29" s="112" t="s">
        <v>171</v>
      </c>
      <c r="F29" s="113"/>
      <c r="G29" s="97" t="s">
        <v>161</v>
      </c>
      <c r="H29" s="98"/>
      <c r="I29" s="97" t="s">
        <v>199</v>
      </c>
      <c r="J29" s="101"/>
      <c r="K29" s="101"/>
      <c r="L29" s="98"/>
      <c r="M29" s="103">
        <v>522022085</v>
      </c>
      <c r="N29" s="101"/>
      <c r="O29" s="98"/>
      <c r="P29" s="103">
        <v>157</v>
      </c>
      <c r="Q29" s="101"/>
      <c r="R29" s="101"/>
      <c r="S29" s="101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166</v>
      </c>
      <c r="D30" s="115"/>
      <c r="E30" s="116" t="s">
        <v>172</v>
      </c>
      <c r="F30" s="117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153</v>
      </c>
      <c r="D31" s="111"/>
      <c r="E31" s="112" t="s">
        <v>173</v>
      </c>
      <c r="F31" s="113"/>
      <c r="G31" s="97" t="s">
        <v>161</v>
      </c>
      <c r="H31" s="98"/>
      <c r="I31" s="97" t="s">
        <v>199</v>
      </c>
      <c r="J31" s="101"/>
      <c r="K31" s="101"/>
      <c r="L31" s="98"/>
      <c r="M31" s="103">
        <v>522021224</v>
      </c>
      <c r="N31" s="101"/>
      <c r="O31" s="98"/>
      <c r="P31" s="103">
        <v>154</v>
      </c>
      <c r="Q31" s="101"/>
      <c r="R31" s="101"/>
      <c r="S31" s="101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156</v>
      </c>
      <c r="D32" s="115"/>
      <c r="E32" s="116" t="s">
        <v>174</v>
      </c>
      <c r="F32" s="117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5"/>
      <c r="U32" s="1"/>
      <c r="V32" s="1"/>
      <c r="W32" s="1"/>
      <c r="X32" s="1"/>
      <c r="Y32" s="127" t="s">
        <v>129</v>
      </c>
      <c r="Z32" s="93"/>
      <c r="AA32" s="93"/>
      <c r="AB32" s="93"/>
      <c r="AC32" s="93"/>
      <c r="AD32" s="93"/>
      <c r="AE32" s="93"/>
      <c r="AF32" s="93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0" t="s">
        <v>167</v>
      </c>
      <c r="D33" s="111"/>
      <c r="E33" s="112" t="s">
        <v>175</v>
      </c>
      <c r="F33" s="113"/>
      <c r="G33" s="97" t="s">
        <v>196</v>
      </c>
      <c r="H33" s="98"/>
      <c r="I33" s="97" t="s">
        <v>199</v>
      </c>
      <c r="J33" s="101"/>
      <c r="K33" s="101"/>
      <c r="L33" s="98"/>
      <c r="M33" s="103">
        <v>522007808</v>
      </c>
      <c r="N33" s="101"/>
      <c r="O33" s="98"/>
      <c r="P33" s="103">
        <v>142</v>
      </c>
      <c r="Q33" s="101"/>
      <c r="R33" s="101"/>
      <c r="S33" s="101"/>
      <c r="T33" s="104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168</v>
      </c>
      <c r="D34" s="115"/>
      <c r="E34" s="116" t="s">
        <v>176</v>
      </c>
      <c r="F34" s="117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5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0" t="s">
        <v>153</v>
      </c>
      <c r="D35" s="111"/>
      <c r="E35" s="112" t="s">
        <v>177</v>
      </c>
      <c r="F35" s="113"/>
      <c r="G35" s="97" t="s">
        <v>196</v>
      </c>
      <c r="H35" s="98"/>
      <c r="I35" s="97" t="s">
        <v>199</v>
      </c>
      <c r="J35" s="101"/>
      <c r="K35" s="101"/>
      <c r="L35" s="98"/>
      <c r="M35" s="103">
        <v>522007525</v>
      </c>
      <c r="N35" s="101"/>
      <c r="O35" s="98"/>
      <c r="P35" s="103">
        <v>150</v>
      </c>
      <c r="Q35" s="101"/>
      <c r="R35" s="101"/>
      <c r="S35" s="101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156</v>
      </c>
      <c r="D36" s="115"/>
      <c r="E36" s="116" t="s">
        <v>178</v>
      </c>
      <c r="F36" s="117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0" t="s">
        <v>169</v>
      </c>
      <c r="D37" s="111"/>
      <c r="E37" s="112" t="s">
        <v>179</v>
      </c>
      <c r="F37" s="113"/>
      <c r="G37" s="97" t="s">
        <v>161</v>
      </c>
      <c r="H37" s="98"/>
      <c r="I37" s="97" t="s">
        <v>199</v>
      </c>
      <c r="J37" s="101"/>
      <c r="K37" s="101"/>
      <c r="L37" s="98"/>
      <c r="M37" s="103">
        <v>522799543</v>
      </c>
      <c r="N37" s="101"/>
      <c r="O37" s="98"/>
      <c r="P37" s="103">
        <v>147</v>
      </c>
      <c r="Q37" s="101"/>
      <c r="R37" s="101"/>
      <c r="S37" s="101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170</v>
      </c>
      <c r="D38" s="115"/>
      <c r="E38" s="116" t="s">
        <v>180</v>
      </c>
      <c r="F38" s="117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153</v>
      </c>
      <c r="D39" s="111"/>
      <c r="E39" s="112" t="s">
        <v>181</v>
      </c>
      <c r="F39" s="113"/>
      <c r="G39" s="97" t="s">
        <v>196</v>
      </c>
      <c r="H39" s="98"/>
      <c r="I39" s="97" t="s">
        <v>200</v>
      </c>
      <c r="J39" s="101"/>
      <c r="K39" s="101"/>
      <c r="L39" s="98"/>
      <c r="M39" s="103">
        <v>522007136</v>
      </c>
      <c r="N39" s="101"/>
      <c r="O39" s="98"/>
      <c r="P39" s="103">
        <v>156</v>
      </c>
      <c r="Q39" s="101"/>
      <c r="R39" s="101"/>
      <c r="S39" s="101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156</v>
      </c>
      <c r="D40" s="115"/>
      <c r="E40" s="116" t="s">
        <v>182</v>
      </c>
      <c r="F40" s="117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184</v>
      </c>
      <c r="D41" s="111"/>
      <c r="E41" s="112" t="s">
        <v>188</v>
      </c>
      <c r="F41" s="113"/>
      <c r="G41" s="97" t="s">
        <v>161</v>
      </c>
      <c r="H41" s="98"/>
      <c r="I41" s="97" t="s">
        <v>200</v>
      </c>
      <c r="J41" s="101"/>
      <c r="K41" s="101"/>
      <c r="L41" s="98"/>
      <c r="M41" s="103">
        <v>522032015</v>
      </c>
      <c r="N41" s="101"/>
      <c r="O41" s="98"/>
      <c r="P41" s="103">
        <v>153</v>
      </c>
      <c r="Q41" s="101"/>
      <c r="R41" s="101"/>
      <c r="S41" s="101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185</v>
      </c>
      <c r="D42" s="115"/>
      <c r="E42" s="116" t="s">
        <v>189</v>
      </c>
      <c r="F42" s="117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186</v>
      </c>
      <c r="D43" s="111"/>
      <c r="E43" s="112" t="s">
        <v>190</v>
      </c>
      <c r="F43" s="113"/>
      <c r="G43" s="97" t="s">
        <v>161</v>
      </c>
      <c r="H43" s="98"/>
      <c r="I43" s="97" t="s">
        <v>201</v>
      </c>
      <c r="J43" s="101"/>
      <c r="K43" s="101"/>
      <c r="L43" s="98"/>
      <c r="M43" s="103">
        <v>523359753</v>
      </c>
      <c r="N43" s="101"/>
      <c r="O43" s="98"/>
      <c r="P43" s="103">
        <v>153</v>
      </c>
      <c r="Q43" s="101"/>
      <c r="R43" s="101"/>
      <c r="S43" s="101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187</v>
      </c>
      <c r="D44" s="115"/>
      <c r="E44" s="116" t="s">
        <v>191</v>
      </c>
      <c r="F44" s="117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153</v>
      </c>
      <c r="D45" s="111"/>
      <c r="E45" s="112" t="s">
        <v>192</v>
      </c>
      <c r="F45" s="113"/>
      <c r="G45" s="97" t="s">
        <v>196</v>
      </c>
      <c r="H45" s="98"/>
      <c r="I45" s="97" t="s">
        <v>199</v>
      </c>
      <c r="J45" s="101"/>
      <c r="K45" s="101"/>
      <c r="L45" s="98"/>
      <c r="M45" s="103">
        <v>522246535</v>
      </c>
      <c r="N45" s="101"/>
      <c r="O45" s="98"/>
      <c r="P45" s="103">
        <v>135</v>
      </c>
      <c r="Q45" s="101"/>
      <c r="R45" s="101"/>
      <c r="S45" s="101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156</v>
      </c>
      <c r="D46" s="115"/>
      <c r="E46" s="116" t="s">
        <v>193</v>
      </c>
      <c r="F46" s="117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>
        <v>12</v>
      </c>
      <c r="C47" s="110" t="s">
        <v>153</v>
      </c>
      <c r="D47" s="111"/>
      <c r="E47" s="112" t="s">
        <v>194</v>
      </c>
      <c r="F47" s="113"/>
      <c r="G47" s="97" t="s">
        <v>197</v>
      </c>
      <c r="H47" s="98"/>
      <c r="I47" s="97" t="s">
        <v>199</v>
      </c>
      <c r="J47" s="101"/>
      <c r="K47" s="101"/>
      <c r="L47" s="98"/>
      <c r="M47" s="103">
        <v>522306987</v>
      </c>
      <c r="N47" s="101"/>
      <c r="O47" s="98"/>
      <c r="P47" s="103">
        <v>128</v>
      </c>
      <c r="Q47" s="101"/>
      <c r="R47" s="101"/>
      <c r="S47" s="101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 t="s">
        <v>156</v>
      </c>
      <c r="D48" s="192"/>
      <c r="E48" s="193" t="s">
        <v>195</v>
      </c>
      <c r="F48" s="194"/>
      <c r="G48" s="174"/>
      <c r="H48" s="188"/>
      <c r="I48" s="174"/>
      <c r="J48" s="131"/>
      <c r="K48" s="131"/>
      <c r="L48" s="188"/>
      <c r="M48" s="174"/>
      <c r="N48" s="131"/>
      <c r="O48" s="188"/>
      <c r="P48" s="174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202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37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13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35004</v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35004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>
        <f>IF(入力!M7="","",入力!M7)</f>
        <v>478628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旭市三川４３５０－１３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３０８６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石橋</v>
      </c>
      <c r="D17" s="13" t="str">
        <f>IF(入力!E10="","",入力!E10)</f>
        <v>孝行</v>
      </c>
      <c r="E17" s="13" t="str">
        <f>IF(入力!C9="","",入力!C9)</f>
        <v>イシバシ</v>
      </c>
      <c r="F17" s="13" t="str">
        <f>IF(入力!E9="","",入力!E9)</f>
        <v>タカユキ</v>
      </c>
      <c r="G17" s="13">
        <f>IF(入力!G9="","",入力!G9)</f>
        <v>522059074</v>
      </c>
      <c r="H17" s="13" t="str">
        <f>IF(入力!J9="","",入力!J9)</f>
        <v/>
      </c>
      <c r="I17" s="13">
        <f>IF(入力!M9="","",入力!M9)</f>
        <v>492045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２７１４</v>
      </c>
      <c r="T17" s="13" t="str">
        <f>IF(入力!P10="","",入力!P10)</f>
        <v>旭市三川７３５７－９</v>
      </c>
      <c r="U17" s="13" t="str">
        <f>IF(入力!AL9="","",入力!AL9)</f>
        <v>０９０</v>
      </c>
      <c r="V17" s="13" t="str">
        <f>IF(入力!AK10="","",入力!AK10)</f>
        <v>１８０２</v>
      </c>
      <c r="W17" s="13" t="str">
        <f>IF(入力!AP10="","",入力!AP10)</f>
        <v>２０２２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向後</v>
      </c>
      <c r="D20" s="13" t="str">
        <f>IF(入力!E12="","",入力!E12)</f>
        <v>美幸</v>
      </c>
      <c r="E20" s="13" t="str">
        <f>IF(入力!C11="","",入力!C11)</f>
        <v>コウゴ</v>
      </c>
      <c r="F20" s="13" t="str">
        <f>IF(入力!E11="","",入力!E11)</f>
        <v>ミユキ</v>
      </c>
      <c r="G20" s="13">
        <f>IF(入力!G11="","",入力!G11)</f>
        <v>522059081</v>
      </c>
      <c r="H20" s="13" t="str">
        <f>IF(入力!J11="","",入力!J11)</f>
        <v/>
      </c>
      <c r="I20" s="13">
        <f>IF(入力!M11="","",入力!M11)</f>
        <v>490993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２７０６</v>
      </c>
      <c r="T20" s="13" t="str">
        <f>IF(入力!P12="","",入力!P12)</f>
        <v>旭市下永井５６７</v>
      </c>
      <c r="U20" s="13" t="str">
        <f>IF(入力!AL11="","",入力!AL11)</f>
        <v>０９０</v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２８９</v>
      </c>
      <c r="S22" s="13" t="str">
        <f>IF(入力!W15="","",入力!W15)</f>
        <v>２７１４</v>
      </c>
      <c r="T22" s="13" t="str">
        <f>IF(入力!P16="","",入力!P16)</f>
        <v>旭市三川４３５０－１３</v>
      </c>
      <c r="U22" s="13" t="str">
        <f>IF(入力!AL15="","",入力!AL15)</f>
        <v>０９０</v>
      </c>
      <c r="V22" s="13" t="str">
        <f>IF(入力!AK16="","",入力!AK16)</f>
        <v>１４０２</v>
      </c>
      <c r="W22" s="13" t="str">
        <f>IF(入力!AP16="","",入力!AP16)</f>
        <v>３０８６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石橋</v>
      </c>
      <c r="D24" s="51" t="str">
        <f>VLOOKUP($B$51,$A$53:$F$352,4)</f>
        <v>結人</v>
      </c>
      <c r="E24" s="51" t="str">
        <f>VLOOKUP($B$51,$A$53:$F$352,5)</f>
        <v>イシバシ</v>
      </c>
      <c r="F24" s="51" t="str">
        <f>VLOOKUP($B$51,$A$53:$F$352,6)</f>
        <v>ユイト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石橋</v>
      </c>
      <c r="D53" s="13" t="str">
        <f>IF(入力!E26="","",入力!E26)</f>
        <v>結人</v>
      </c>
      <c r="E53" s="13" t="str">
        <f>IF(入力!C25="","",入力!C25)</f>
        <v>イシバシ</v>
      </c>
      <c r="F53" s="13" t="str">
        <f>IF(入力!E25="","",入力!E25)</f>
        <v>ユイト</v>
      </c>
      <c r="G53" s="13">
        <f>IF(入力!M25="","",入力!M25)</f>
        <v>522016848</v>
      </c>
      <c r="H53" s="13" t="str">
        <f>IF(入力!I25="","",入力!I25)</f>
        <v>旭市立三川小学校</v>
      </c>
      <c r="I53" s="13" t="str">
        <f>IF(入力!G25="","",入力!G25)</f>
        <v>６年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みゆ</v>
      </c>
      <c r="E54" s="13" t="str">
        <f>IF(入力!C27="","",入力!C27)</f>
        <v>コウゴ</v>
      </c>
      <c r="F54" s="13" t="str">
        <f>IF(入力!E27="","",入力!E27)</f>
        <v>ミユ</v>
      </c>
      <c r="G54" s="13">
        <f>IF(入力!M27="","",入力!M27)</f>
        <v>522306970</v>
      </c>
      <c r="H54" s="13" t="str">
        <f>IF(入力!I27="","",入力!I27)</f>
        <v>旭市立飯岡小学校</v>
      </c>
      <c r="I54" s="13" t="str">
        <f>IF(入力!G27="","",入力!G27)</f>
        <v>６年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結唯</v>
      </c>
      <c r="E55" s="13" t="str">
        <f>IF(入力!C29="","",入力!C29)</f>
        <v>イトウ</v>
      </c>
      <c r="F55" s="13" t="str">
        <f>IF(入力!E29="","",入力!E29)</f>
        <v>ユイ</v>
      </c>
      <c r="G55" s="13">
        <f>IF(入力!M29="","",入力!M29)</f>
        <v>522022085</v>
      </c>
      <c r="H55" s="13" t="str">
        <f>IF(入力!I29="","",入力!I29)</f>
        <v>旭市立飯岡小学校</v>
      </c>
      <c r="I55" s="13" t="str">
        <f>IF(入力!G29="","",入力!G29)</f>
        <v>６年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向後</v>
      </c>
      <c r="D56" s="13" t="str">
        <f>IF(入力!E32="","",入力!E32)</f>
        <v>夏乃葉</v>
      </c>
      <c r="E56" s="13" t="str">
        <f>IF(入力!C31="","",入力!C31)</f>
        <v>コウゴ</v>
      </c>
      <c r="F56" s="13" t="str">
        <f>IF(入力!E31="","",入力!E31)</f>
        <v>ナノハ</v>
      </c>
      <c r="G56" s="13">
        <f>IF(入力!M31="","",入力!M31)</f>
        <v>522021224</v>
      </c>
      <c r="H56" s="13" t="str">
        <f>IF(入力!I31="","",入力!I31)</f>
        <v>旭市立飯岡小学校</v>
      </c>
      <c r="I56" s="13" t="str">
        <f>IF(入力!G31="","",入力!G31)</f>
        <v>６年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宮内</v>
      </c>
      <c r="D57" s="13" t="str">
        <f>IF(入力!E34="","",入力!E34)</f>
        <v>湧雅</v>
      </c>
      <c r="E57" s="13" t="str">
        <f>IF(入力!C33="","",入力!C33)</f>
        <v>ミヤウチ</v>
      </c>
      <c r="F57" s="13" t="str">
        <f>IF(入力!E33="","",入力!E33)</f>
        <v>ユウガ</v>
      </c>
      <c r="G57" s="13">
        <f>IF(入力!M33="","",入力!M33)</f>
        <v>522007808</v>
      </c>
      <c r="H57" s="13" t="str">
        <f>IF(入力!I33="","",入力!I33)</f>
        <v>旭市立飯岡小学校</v>
      </c>
      <c r="I57" s="13" t="str">
        <f>IF(入力!G33="","",入力!G33)</f>
        <v>5年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向後</v>
      </c>
      <c r="D58" s="13" t="str">
        <f>IF(入力!E36="","",入力!E36)</f>
        <v>未来</v>
      </c>
      <c r="E58" s="13" t="str">
        <f>IF(入力!C35="","",入力!C35)</f>
        <v>コウゴ</v>
      </c>
      <c r="F58" s="13" t="str">
        <f>IF(入力!E35="","",入力!E35)</f>
        <v>ミライ</v>
      </c>
      <c r="G58" s="13">
        <f>IF(入力!M35="","",入力!M35)</f>
        <v>522007525</v>
      </c>
      <c r="H58" s="13" t="str">
        <f>IF(入力!I35="","",入力!I35)</f>
        <v>旭市立飯岡小学校</v>
      </c>
      <c r="I58" s="13" t="str">
        <f>IF(入力!G35="","",入力!G35)</f>
        <v>5年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</v>
      </c>
      <c r="D59" s="13" t="str">
        <f>IF(入力!E38="","",入力!E38)</f>
        <v>碧斗</v>
      </c>
      <c r="E59" s="13" t="str">
        <f>IF(入力!C37="","",入力!C37)</f>
        <v>シバ</v>
      </c>
      <c r="F59" s="13" t="str">
        <f>IF(入力!E37="","",入力!E37)</f>
        <v>アオト</v>
      </c>
      <c r="G59" s="13">
        <f>IF(入力!M37="","",入力!M37)</f>
        <v>522799543</v>
      </c>
      <c r="H59" s="13" t="str">
        <f>IF(入力!I37="","",入力!I37)</f>
        <v>旭市立飯岡小学校</v>
      </c>
      <c r="I59" s="13" t="str">
        <f>IF(入力!G37="","",入力!G37)</f>
        <v>６年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向後</v>
      </c>
      <c r="D60" s="13" t="str">
        <f>IF(入力!E40="","",入力!E40)</f>
        <v>陽々咲</v>
      </c>
      <c r="E60" s="13" t="str">
        <f>IF(入力!C39="","",入力!C39)</f>
        <v>コウゴ</v>
      </c>
      <c r="F60" s="13" t="str">
        <f>IF(入力!E39="","",入力!E39)</f>
        <v>ヒビキ</v>
      </c>
      <c r="G60" s="13">
        <f>IF(入力!M39="","",入力!M39)</f>
        <v>522007136</v>
      </c>
      <c r="H60" s="13" t="str">
        <f>IF(入力!I39="","",入力!I39)</f>
        <v>旭市立三川小学校</v>
      </c>
      <c r="I60" s="13" t="str">
        <f>IF(入力!G39="","",入力!G39)</f>
        <v>5年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林</v>
      </c>
      <c r="D61" s="13" t="str">
        <f>IF(入力!E42="","",入力!E42)</f>
        <v>莉世</v>
      </c>
      <c r="E61" s="13" t="str">
        <f>IF(入力!C41="","",入力!C41)</f>
        <v>ハヤシ</v>
      </c>
      <c r="F61" s="13" t="str">
        <f>IF(入力!E41="","",入力!E41)</f>
        <v>リセ</v>
      </c>
      <c r="G61" s="13">
        <f>IF(入力!M41="","",入力!M41)</f>
        <v>522032015</v>
      </c>
      <c r="H61" s="13" t="str">
        <f>IF(入力!I41="","",入力!I41)</f>
        <v>旭市立三川小学校</v>
      </c>
      <c r="I61" s="13" t="str">
        <f>IF(入力!G41="","",入力!G41)</f>
        <v>６年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加瀬</v>
      </c>
      <c r="D62" s="13" t="str">
        <f>IF(入力!E44="","",入力!E44)</f>
        <v>碧</v>
      </c>
      <c r="E62" s="13" t="str">
        <f>IF(入力!C43="","",入力!C43)</f>
        <v>カセ</v>
      </c>
      <c r="F62" s="13" t="str">
        <f>IF(入力!E43="","",入力!E43)</f>
        <v>アオイ</v>
      </c>
      <c r="G62" s="13">
        <f>IF(入力!M43="","",入力!M43)</f>
        <v>523359753</v>
      </c>
      <c r="H62" s="13" t="str">
        <f>IF(入力!I43="","",入力!I43)</f>
        <v>銚子市立船木小学校</v>
      </c>
      <c r="I62" s="13" t="str">
        <f>IF(入力!G43="","",入力!G43)</f>
        <v>６年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向後</v>
      </c>
      <c r="D63" s="13" t="str">
        <f>IF(入力!E46="","",入力!E46)</f>
        <v>陽菜</v>
      </c>
      <c r="E63" s="13" t="str">
        <f>IF(入力!C45="","",入力!C45)</f>
        <v>コウゴ</v>
      </c>
      <c r="F63" s="13" t="str">
        <f>IF(入力!E45="","",入力!E45)</f>
        <v>ヒナ</v>
      </c>
      <c r="G63" s="13">
        <f>IF(入力!M45="","",入力!M45)</f>
        <v>522246535</v>
      </c>
      <c r="H63" s="13" t="str">
        <f>IF(入力!I45="","",入力!I45)</f>
        <v>旭市立飯岡小学校</v>
      </c>
      <c r="I63" s="13" t="str">
        <f>IF(入力!G45="","",入力!G45)</f>
        <v>5年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向後</v>
      </c>
      <c r="D64" s="13" t="str">
        <f>IF(入力!E48="","",入力!E48)</f>
        <v>なな</v>
      </c>
      <c r="E64" s="13" t="str">
        <f>IF(入力!C47="","",入力!C47)</f>
        <v>コウゴ</v>
      </c>
      <c r="F64" s="13" t="str">
        <f>IF(入力!E47="","",入力!E47)</f>
        <v>ナナ</v>
      </c>
      <c r="G64" s="13">
        <f>IF(入力!M47="","",入力!M47)</f>
        <v>522306987</v>
      </c>
      <c r="H64" s="13" t="str">
        <f>IF(入力!I47="","",入力!I47)</f>
        <v>旭市立飯岡小学校</v>
      </c>
      <c r="I64" s="13" t="str">
        <f>IF(入力!G47="","",入力!G47)</f>
        <v>４年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2024-05-23T02:55:41Z</dcterms:modified>
</cp:coreProperties>
</file>