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ou\Downloads\"/>
    </mc:Choice>
  </mc:AlternateContent>
  <xr:revisionPtr revIDLastSave="0" documentId="13_ncr:1_{CBF9CE9F-5874-4B86-A1B1-0F5706C592CE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C22" i="7" l="1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</calcChain>
</file>

<file path=xl/sharedStrings.xml><?xml version="1.0" encoding="utf-8"?>
<sst xmlns="http://schemas.openxmlformats.org/spreadsheetml/2006/main" count="291" uniqueCount="234">
  <si>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</si>
  <si>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</si>
  <si>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</si>
  <si>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</si>
  <si>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</si>
  <si>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</si>
  <si>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</si>
  <si>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</si>
  <si>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</si>
  <si>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</si>
  <si>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</si>
  <si>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</si>
  <si>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</si>
  <si>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</si>
  <si>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</si>
  <si>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</si>
  <si>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</si>
  <si>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</si>
  <si>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</si>
  <si>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</si>
  <si>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</si>
  <si>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</si>
  <si>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</si>
  <si>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</si>
  <si>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</si>
  <si>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</si>
  <si>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</si>
  <si>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</si>
  <si>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</si>
  <si>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</si>
  <si>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</si>
  <si>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</si>
  <si>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</si>
  <si>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</si>
  <si>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</si>
  <si>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</si>
  <si>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</si>
  <si>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</si>
  <si>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</si>
  <si>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</si>
  <si>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</si>
  <si>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</si>
  <si>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</si>
  <si>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</si>
  <si>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</si>
  <si>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</si>
  <si>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</si>
  <si>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</si>
  <si>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</si>
  <si>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</si>
  <si>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</si>
  <si>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</si>
  <si>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</si>
  <si>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</si>
  <si>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</si>
  <si>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</si>
  <si>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</si>
  <si>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</si>
  <si>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</si>
  <si>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</si>
  <si>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</si>
  <si>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</si>
  <si>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</si>
  <si>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</si>
  <si>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</si>
  <si>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</si>
  <si>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</si>
  <si>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</si>
  <si>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</si>
  <si>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</si>
  <si>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</si>
  <si>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</si>
  <si>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</si>
  <si>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</si>
  <si>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</si>
  <si>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</si>
  <si>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</si>
  <si>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</si>
  <si>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</si>
  <si>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</si>
  <si>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</si>
  <si>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</si>
  <si>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</si>
  <si>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</si>
  <si>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</si>
  <si>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</si>
  <si>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</si>
  <si>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</si>
  <si>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</si>
  <si>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</si>
  <si>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</si>
  <si>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</si>
  <si>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</si>
  <si>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</si>
  <si>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</si>
  <si>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</si>
  <si>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</si>
  <si>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</si>
  <si>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</si>
  <si>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</si>
  <si>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</si>
  <si>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</si>
  <si>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</si>
  <si>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</si>
  <si>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</si>
  <si>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</si>
  <si>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</si>
  <si>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</si>
  <si>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</si>
  <si>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</si>
  <si>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</si>
  <si>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</si>
  <si>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</si>
  <si>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</si>
  <si>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</si>
  <si>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</si>
  <si>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</si>
  <si>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</si>
  <si>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</si>
  <si>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</si>
  <si>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</si>
  <si>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</si>
  <si>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</si>
  <si>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</si>
  <si>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</si>
  <si>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</si>
  <si>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</si>
  <si>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</si>
  <si>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</si>
  <si>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</si>
  <si>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</si>
  <si>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</si>
  <si>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オオヌキジュニアバレーボールクラブ</t>
    <phoneticPr fontId="2"/>
  </si>
  <si>
    <t>スエ</t>
    <phoneticPr fontId="2"/>
  </si>
  <si>
    <t>ユウキ</t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</si>
  <si>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</si>
  <si>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</si>
  <si>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カズアキ</t>
    <phoneticPr fontId="2"/>
  </si>
  <si>
    <t>一晶</t>
    <rPh sb="0" eb="2">
      <t>カズマサ</t>
    </rPh>
    <phoneticPr fontId="2"/>
  </si>
  <si>
    <t>12K11464</t>
    <phoneticPr fontId="2"/>
  </si>
  <si>
    <t>293</t>
    <phoneticPr fontId="2"/>
  </si>
  <si>
    <t>0036</t>
    <phoneticPr fontId="2"/>
  </si>
  <si>
    <t>富津市千種新田571-44</t>
    <phoneticPr fontId="2"/>
  </si>
  <si>
    <t>0439</t>
    <phoneticPr fontId="2"/>
  </si>
  <si>
    <t>65</t>
    <phoneticPr fontId="2"/>
  </si>
  <si>
    <t>55</t>
    <phoneticPr fontId="2"/>
  </si>
  <si>
    <t>6240</t>
    <phoneticPr fontId="2"/>
  </si>
  <si>
    <t>4679</t>
    <phoneticPr fontId="2"/>
  </si>
  <si>
    <t>君津市八重原172-90</t>
    <phoneticPr fontId="2"/>
  </si>
  <si>
    <t>平</t>
    <rPh sb="0" eb="1">
      <t>ヒラ</t>
    </rPh>
    <phoneticPr fontId="2"/>
  </si>
  <si>
    <t>タイラ</t>
    <phoneticPr fontId="2"/>
  </si>
  <si>
    <t>JR内房線</t>
    <rPh sb="2" eb="4">
      <t>ウチボウ</t>
    </rPh>
    <rPh sb="4" eb="5">
      <t>セン</t>
    </rPh>
    <phoneticPr fontId="2"/>
  </si>
  <si>
    <t>大貫</t>
    <rPh sb="0" eb="2">
      <t>オオヌキ</t>
    </rPh>
    <phoneticPr fontId="2"/>
  </si>
  <si>
    <t>①</t>
    <phoneticPr fontId="2"/>
  </si>
  <si>
    <t>マツウラ</t>
    <phoneticPr fontId="2"/>
  </si>
  <si>
    <t>アイナ</t>
    <phoneticPr fontId="2"/>
  </si>
  <si>
    <t>富津市立大貫小学校</t>
    <phoneticPr fontId="2"/>
  </si>
  <si>
    <t>松浦</t>
    <rPh sb="0" eb="2">
      <t>マツウラ</t>
    </rPh>
    <phoneticPr fontId="2"/>
  </si>
  <si>
    <t>ウチダ</t>
    <phoneticPr fontId="2"/>
  </si>
  <si>
    <t>アコ</t>
    <phoneticPr fontId="2"/>
  </si>
  <si>
    <t>内田</t>
    <rPh sb="0" eb="2">
      <t>ウチダ</t>
    </rPh>
    <phoneticPr fontId="2"/>
  </si>
  <si>
    <t>彩瑚</t>
    <rPh sb="0" eb="1">
      <t>アヤ</t>
    </rPh>
    <rPh sb="1" eb="2">
      <t>コ</t>
    </rPh>
    <phoneticPr fontId="2"/>
  </si>
  <si>
    <t>サソウ</t>
    <phoneticPr fontId="2"/>
  </si>
  <si>
    <t>ケンゴウ</t>
    <phoneticPr fontId="2"/>
  </si>
  <si>
    <t>富津市立飯野小学校</t>
    <phoneticPr fontId="2"/>
  </si>
  <si>
    <t>笹生</t>
    <rPh sb="0" eb="2">
      <t>サソウ</t>
    </rPh>
    <phoneticPr fontId="2"/>
  </si>
  <si>
    <t>タブチ</t>
    <phoneticPr fontId="2"/>
  </si>
  <si>
    <t>マコト</t>
    <phoneticPr fontId="2"/>
  </si>
  <si>
    <t>誠</t>
    <rPh sb="0" eb="1">
      <t>マコト</t>
    </rPh>
    <phoneticPr fontId="2"/>
  </si>
  <si>
    <t>ワタナベ</t>
    <phoneticPr fontId="2"/>
  </si>
  <si>
    <t>ユウシン</t>
    <phoneticPr fontId="2"/>
  </si>
  <si>
    <t>アキ</t>
    <phoneticPr fontId="2"/>
  </si>
  <si>
    <t>ヒナタ</t>
    <phoneticPr fontId="2"/>
  </si>
  <si>
    <t>オガタ</t>
    <phoneticPr fontId="2"/>
  </si>
  <si>
    <t>ナギサ</t>
    <phoneticPr fontId="2"/>
  </si>
  <si>
    <t>シラキ</t>
    <phoneticPr fontId="2"/>
  </si>
  <si>
    <t>カナタ</t>
    <phoneticPr fontId="2"/>
  </si>
  <si>
    <t>白木</t>
    <rPh sb="0" eb="2">
      <t>シラキ</t>
    </rPh>
    <phoneticPr fontId="2"/>
  </si>
  <si>
    <t>奏多</t>
    <rPh sb="0" eb="2">
      <t>カナタ</t>
    </rPh>
    <phoneticPr fontId="2"/>
  </si>
  <si>
    <t>ヒラノ</t>
    <phoneticPr fontId="2"/>
  </si>
  <si>
    <t>ホノカ</t>
    <phoneticPr fontId="2"/>
  </si>
  <si>
    <t>平野</t>
    <rPh sb="0" eb="2">
      <t>ヒラノ</t>
    </rPh>
    <phoneticPr fontId="2"/>
  </si>
  <si>
    <t>オノミチ</t>
    <phoneticPr fontId="2"/>
  </si>
  <si>
    <t>エリキ</t>
    <phoneticPr fontId="2"/>
  </si>
  <si>
    <t>カガワ</t>
    <phoneticPr fontId="2"/>
  </si>
  <si>
    <t>ソナ</t>
    <phoneticPr fontId="2"/>
  </si>
  <si>
    <t>木更津市立畑沢小学校</t>
    <phoneticPr fontId="2"/>
  </si>
  <si>
    <t>賀川</t>
    <rPh sb="0" eb="2">
      <t>カガワ</t>
    </rPh>
    <phoneticPr fontId="2"/>
  </si>
  <si>
    <t>三浦</t>
    <rPh sb="0" eb="2">
      <t>ミウラ</t>
    </rPh>
    <phoneticPr fontId="2"/>
  </si>
  <si>
    <t>勝琉</t>
    <rPh sb="0" eb="2">
      <t>カツル</t>
    </rPh>
    <phoneticPr fontId="2"/>
  </si>
  <si>
    <t>ミウラ</t>
    <phoneticPr fontId="2"/>
  </si>
  <si>
    <t>スグル</t>
    <phoneticPr fontId="2"/>
  </si>
  <si>
    <r>
      <rPr>
        <sz val="11"/>
        <color rgb="FF000000"/>
        <rFont val="Malgun Gothic"/>
        <family val="2"/>
        <charset val="129"/>
      </rPr>
      <t>富津市立飯野小</t>
    </r>
    <r>
      <rPr>
        <sz val="11"/>
        <color rgb="FF000000"/>
        <rFont val="Microsoft JhengHei"/>
        <family val="2"/>
        <charset val="136"/>
      </rPr>
      <t>学校</t>
    </r>
    <rPh sb="4" eb="6">
      <t>イイノ</t>
    </rPh>
    <phoneticPr fontId="2"/>
  </si>
  <si>
    <t>①</t>
    <phoneticPr fontId="2"/>
  </si>
  <si>
    <t>田淵</t>
    <rPh sb="0" eb="2">
      <t>タブチ</t>
    </rPh>
    <phoneticPr fontId="2"/>
  </si>
  <si>
    <t>安藝</t>
    <rPh sb="0" eb="2">
      <t>アキ</t>
    </rPh>
    <phoneticPr fontId="2"/>
  </si>
  <si>
    <t>渡邉</t>
    <rPh sb="0" eb="2">
      <t>ワタナベ</t>
    </rPh>
    <phoneticPr fontId="2"/>
  </si>
  <si>
    <t>緒形</t>
    <rPh sb="0" eb="2">
      <t>オガタ</t>
    </rPh>
    <phoneticPr fontId="2"/>
  </si>
  <si>
    <t>アキ</t>
    <phoneticPr fontId="2"/>
  </si>
  <si>
    <t>安藝</t>
    <rPh sb="0" eb="2">
      <t>アキ</t>
    </rPh>
    <phoneticPr fontId="2"/>
  </si>
  <si>
    <t>ユウヤ</t>
    <phoneticPr fontId="2"/>
  </si>
  <si>
    <t>裕也</t>
    <rPh sb="0" eb="2">
      <t>ユウヤ</t>
    </rPh>
    <phoneticPr fontId="2"/>
  </si>
  <si>
    <t>293</t>
    <phoneticPr fontId="2"/>
  </si>
  <si>
    <t>0036</t>
    <phoneticPr fontId="2"/>
  </si>
  <si>
    <t>大貫ジュニアバレーボールクラブ</t>
    <rPh sb="0" eb="2">
      <t>オオヌキ</t>
    </rPh>
    <phoneticPr fontId="2"/>
  </si>
  <si>
    <t>富津市</t>
    <phoneticPr fontId="2"/>
  </si>
  <si>
    <t>サソウ</t>
    <phoneticPr fontId="2"/>
  </si>
  <si>
    <t>マイコ</t>
    <phoneticPr fontId="2"/>
  </si>
  <si>
    <t>舞子</t>
    <rPh sb="0" eb="2">
      <t>マイコ</t>
    </rPh>
    <phoneticPr fontId="2"/>
  </si>
  <si>
    <t>0002</t>
    <phoneticPr fontId="2"/>
  </si>
  <si>
    <t>富津市二間塚2007－4</t>
    <rPh sb="0" eb="6">
      <t>フッツシフタマヅカ</t>
    </rPh>
    <phoneticPr fontId="2"/>
  </si>
  <si>
    <t>090</t>
    <phoneticPr fontId="2"/>
  </si>
  <si>
    <t>7736</t>
    <phoneticPr fontId="2"/>
  </si>
  <si>
    <t>3873</t>
    <phoneticPr fontId="2"/>
  </si>
  <si>
    <t>絢剛</t>
    <rPh sb="0" eb="2">
      <t>ケンゴウ</t>
    </rPh>
    <phoneticPr fontId="2"/>
  </si>
  <si>
    <t>陽向</t>
    <rPh sb="0" eb="2">
      <t>ヒナタ</t>
    </rPh>
    <phoneticPr fontId="2"/>
  </si>
  <si>
    <t>侑辰</t>
    <rPh sb="0" eb="2">
      <t>ユウシン</t>
    </rPh>
    <phoneticPr fontId="2"/>
  </si>
  <si>
    <t>凪咲</t>
    <rPh sb="0" eb="2">
      <t>ナギサ</t>
    </rPh>
    <phoneticPr fontId="2"/>
  </si>
  <si>
    <t>惠力聖</t>
    <rPh sb="0" eb="3">
      <t>エリキヒジリ</t>
    </rPh>
    <phoneticPr fontId="2"/>
  </si>
  <si>
    <t>帆乃佳</t>
    <rPh sb="0" eb="3">
      <t>ホノカ</t>
    </rPh>
    <phoneticPr fontId="2"/>
  </si>
  <si>
    <t>奏絆</t>
    <rPh sb="0" eb="2">
      <t>ソウキズナ</t>
    </rPh>
    <phoneticPr fontId="2"/>
  </si>
  <si>
    <t>富津市千種新田196－6</t>
    <rPh sb="0" eb="7">
      <t>フッツシチグサアラタ</t>
    </rPh>
    <phoneticPr fontId="2"/>
  </si>
  <si>
    <t>080</t>
    <phoneticPr fontId="2"/>
  </si>
  <si>
    <t>1103</t>
    <phoneticPr fontId="2"/>
  </si>
  <si>
    <t>9178</t>
    <phoneticPr fontId="2"/>
  </si>
  <si>
    <t>299</t>
    <phoneticPr fontId="2"/>
  </si>
  <si>
    <t>1171</t>
    <phoneticPr fontId="2"/>
  </si>
  <si>
    <t>上位目指して、一戦一戦全力で頑張ります！</t>
    <rPh sb="0" eb="2">
      <t>ジョウイ</t>
    </rPh>
    <rPh sb="2" eb="4">
      <t>メザ</t>
    </rPh>
    <rPh sb="7" eb="9">
      <t>イッセン</t>
    </rPh>
    <rPh sb="9" eb="11">
      <t>イッセン</t>
    </rPh>
    <rPh sb="11" eb="13">
      <t>ゼンリョク</t>
    </rPh>
    <rPh sb="14" eb="16">
      <t>ガンバ</t>
    </rPh>
    <phoneticPr fontId="2"/>
  </si>
  <si>
    <t>笹生</t>
    <rPh sb="0" eb="2">
      <t>サソウ</t>
    </rPh>
    <phoneticPr fontId="2"/>
  </si>
  <si>
    <t>愛南</t>
    <rPh sb="0" eb="1">
      <t>アイ</t>
    </rPh>
    <rPh sb="1" eb="2">
      <t>ミナミ</t>
    </rPh>
    <phoneticPr fontId="2"/>
  </si>
  <si>
    <t>松浦</t>
    <rPh sb="0" eb="2">
      <t>マツウラ</t>
    </rPh>
    <phoneticPr fontId="2"/>
  </si>
  <si>
    <t>愛南</t>
    <rPh sb="0" eb="2">
      <t>アイナン</t>
    </rPh>
    <phoneticPr fontId="2"/>
  </si>
  <si>
    <t>マツウラ</t>
    <phoneticPr fontId="2"/>
  </si>
  <si>
    <t>アイナ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</si>
</sst>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Malgun Gothic"/>
      <family val="2"/>
      <charset val="129"/>
    </font>
    <font>
      <sz val="8"/>
      <color rgb="FF000000"/>
      <name val="ＭＳ Ｐゴシック"/>
      <family val="2"/>
      <charset val="128"/>
    </font>
    <font>
      <sz val="11"/>
      <color rgb="FF000000"/>
      <name val="Microsoft JhengHei"/>
      <family val="2"/>
      <charset val="136"/>
    </font>
    <font>
      <sz val="11"/>
      <color rgb="FF000000"/>
      <name val="Calibri"/>
      <family val="2"/>
      <charset val="129"/>
    </font>
    <font>
      <sz val="11"/>
      <color rgb="FF000000"/>
      <name val="Segoe UI Symbol"/>
      <family val="2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9</xdr:row>
      <xdr:rowOff>114300</xdr:rowOff>
    </xdr:from>
    <xdr:to>
      <xdr:col>16</xdr:col>
      <xdr:colOff>171450</xdr:colOff>
      <xdr:row>34</xdr:row>
      <xdr:rowOff>47625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6858000" y="2419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3" zoomScaleNormal="100" workbookViewId="0">
      <selection activeCell="C26" sqref="C26:D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4" t="s">
        <v>121</v>
      </c>
      <c r="B2" s="195"/>
      <c r="C2" s="196" t="s">
        <v>132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204</v>
      </c>
      <c r="D3" s="202"/>
      <c r="E3" s="202"/>
      <c r="F3" s="202"/>
      <c r="G3" s="202"/>
      <c r="H3" s="202"/>
      <c r="I3" s="203"/>
      <c r="J3" s="59" t="s">
        <v>93</v>
      </c>
      <c r="K3" s="60"/>
      <c r="L3" s="60"/>
      <c r="M3" s="60"/>
      <c r="N3" s="60"/>
      <c r="O3" s="61"/>
      <c r="P3" s="191" t="s">
        <v>205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431165347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436381308</v>
      </c>
      <c r="D5" s="73"/>
      <c r="E5" s="73"/>
      <c r="F5" s="73"/>
      <c r="G5" s="73"/>
      <c r="H5" s="73"/>
      <c r="I5" s="74"/>
      <c r="J5" s="123">
        <v>36009</v>
      </c>
      <c r="K5" s="123"/>
      <c r="L5" s="123"/>
      <c r="M5" s="123"/>
      <c r="N5" s="123"/>
      <c r="O5" s="123"/>
      <c r="P5" s="180" t="s">
        <v>151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152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9" t="s">
        <v>107</v>
      </c>
      <c r="D6" s="210"/>
      <c r="E6" s="185" t="s">
        <v>108</v>
      </c>
      <c r="F6" s="186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9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5"/>
      <c r="B7" s="76"/>
      <c r="C7" s="143" t="s">
        <v>133</v>
      </c>
      <c r="D7" s="88"/>
      <c r="E7" s="88" t="s">
        <v>134</v>
      </c>
      <c r="F7" s="89"/>
      <c r="G7" s="68">
        <v>514787551</v>
      </c>
      <c r="H7" s="68"/>
      <c r="I7" s="68"/>
      <c r="J7" s="68">
        <v>291137</v>
      </c>
      <c r="K7" s="68"/>
      <c r="L7" s="68"/>
      <c r="M7" s="68" t="s">
        <v>139</v>
      </c>
      <c r="N7" s="68"/>
      <c r="O7" s="68"/>
      <c r="P7" s="65" t="s">
        <v>7</v>
      </c>
      <c r="Q7" s="66"/>
      <c r="R7" s="86" t="s">
        <v>140</v>
      </c>
      <c r="S7" s="86"/>
      <c r="T7" s="86"/>
      <c r="U7" s="86"/>
      <c r="V7" s="27" t="s">
        <v>8</v>
      </c>
      <c r="W7" s="83" t="s">
        <v>141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143</v>
      </c>
      <c r="AM7" s="125"/>
      <c r="AN7" s="125"/>
      <c r="AO7" s="125"/>
      <c r="AP7" s="125"/>
      <c r="AQ7" s="125"/>
      <c r="AR7" s="125"/>
      <c r="AS7" s="36" t="s">
        <v>10</v>
      </c>
      <c r="AT7" s="236">
        <v>44</v>
      </c>
    </row>
    <row r="8" spans="1:51" ht="18" customHeight="1">
      <c r="A8" s="75"/>
      <c r="B8" s="76"/>
      <c r="C8" s="132" t="s">
        <v>135</v>
      </c>
      <c r="D8" s="116"/>
      <c r="E8" s="117" t="s">
        <v>136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142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144</v>
      </c>
      <c r="AL8" s="129"/>
      <c r="AM8" s="129"/>
      <c r="AN8" s="129"/>
      <c r="AO8" s="37" t="s">
        <v>11</v>
      </c>
      <c r="AP8" s="130" t="s">
        <v>147</v>
      </c>
      <c r="AQ8" s="129"/>
      <c r="AR8" s="129"/>
      <c r="AS8" s="131"/>
      <c r="AT8" s="236"/>
    </row>
    <row r="9" spans="1:51" ht="14.45" customHeight="1">
      <c r="A9" s="75" t="s">
        <v>82</v>
      </c>
      <c r="B9" s="76"/>
      <c r="C9" s="112" t="s">
        <v>150</v>
      </c>
      <c r="D9" s="88"/>
      <c r="E9" s="88" t="s">
        <v>137</v>
      </c>
      <c r="F9" s="89"/>
      <c r="G9" s="68">
        <v>514795775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133" t="s">
        <v>225</v>
      </c>
      <c r="S9" s="86"/>
      <c r="T9" s="86"/>
      <c r="U9" s="86"/>
      <c r="V9" s="27" t="s">
        <v>8</v>
      </c>
      <c r="W9" s="134" t="s">
        <v>226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143</v>
      </c>
      <c r="AM9" s="125"/>
      <c r="AN9" s="125"/>
      <c r="AO9" s="125"/>
      <c r="AP9" s="125"/>
      <c r="AQ9" s="125"/>
      <c r="AR9" s="125"/>
      <c r="AS9" s="36" t="s">
        <v>126</v>
      </c>
      <c r="AT9" s="237">
        <v>64</v>
      </c>
    </row>
    <row r="10" spans="1:51" ht="18" customHeight="1">
      <c r="A10" s="75"/>
      <c r="B10" s="76"/>
      <c r="C10" s="115" t="s">
        <v>149</v>
      </c>
      <c r="D10" s="116"/>
      <c r="E10" s="116" t="s">
        <v>138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148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8"/>
      <c r="AK10" s="128" t="s">
        <v>145</v>
      </c>
      <c r="AL10" s="129"/>
      <c r="AM10" s="129"/>
      <c r="AN10" s="129"/>
      <c r="AO10" s="37" t="s">
        <v>127</v>
      </c>
      <c r="AP10" s="129" t="s">
        <v>146</v>
      </c>
      <c r="AQ10" s="129"/>
      <c r="AR10" s="129"/>
      <c r="AS10" s="131"/>
      <c r="AT10" s="237"/>
    </row>
    <row r="11" spans="1:51" ht="14.45" customHeight="1">
      <c r="A11" s="75" t="s">
        <v>83</v>
      </c>
      <c r="B11" s="76"/>
      <c r="C11" s="112" t="s">
        <v>198</v>
      </c>
      <c r="D11" s="88"/>
      <c r="E11" s="113" t="s">
        <v>200</v>
      </c>
      <c r="F11" s="89"/>
      <c r="G11" s="68">
        <v>524441495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202</v>
      </c>
      <c r="S11" s="86"/>
      <c r="T11" s="86"/>
      <c r="U11" s="86"/>
      <c r="V11" s="27" t="s">
        <v>8</v>
      </c>
      <c r="W11" s="83" t="s">
        <v>203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222</v>
      </c>
      <c r="AM11" s="125"/>
      <c r="AN11" s="125"/>
      <c r="AO11" s="125"/>
      <c r="AP11" s="125"/>
      <c r="AQ11" s="125"/>
      <c r="AR11" s="125"/>
      <c r="AS11" s="36" t="s">
        <v>126</v>
      </c>
      <c r="AT11" s="237">
        <v>32</v>
      </c>
    </row>
    <row r="12" spans="1:51" ht="18" customHeight="1">
      <c r="A12" s="75"/>
      <c r="B12" s="76"/>
      <c r="C12" s="115" t="s">
        <v>199</v>
      </c>
      <c r="D12" s="116"/>
      <c r="E12" s="117" t="s">
        <v>201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7" t="s">
        <v>221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8"/>
      <c r="AK12" s="128" t="s">
        <v>223</v>
      </c>
      <c r="AL12" s="129"/>
      <c r="AM12" s="129"/>
      <c r="AN12" s="129"/>
      <c r="AO12" s="37" t="s">
        <v>127</v>
      </c>
      <c r="AP12" s="130" t="s">
        <v>224</v>
      </c>
      <c r="AQ12" s="129"/>
      <c r="AR12" s="129"/>
      <c r="AS12" s="131"/>
      <c r="AT12" s="237"/>
    </row>
    <row r="13" spans="1:51" ht="15" customHeight="1">
      <c r="A13" s="75" t="s">
        <v>84</v>
      </c>
      <c r="B13" s="76"/>
      <c r="C13" s="143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38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38"/>
    </row>
    <row r="15" spans="1:51" ht="15" customHeight="1">
      <c r="A15" s="122" t="s">
        <v>98</v>
      </c>
      <c r="B15" s="76"/>
      <c r="C15" s="112" t="s">
        <v>206</v>
      </c>
      <c r="D15" s="88"/>
      <c r="E15" s="113" t="s">
        <v>207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202</v>
      </c>
      <c r="S15" s="86"/>
      <c r="T15" s="86"/>
      <c r="U15" s="86"/>
      <c r="V15" s="27" t="s">
        <v>8</v>
      </c>
      <c r="W15" s="83" t="s">
        <v>209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211</v>
      </c>
      <c r="AM15" s="125"/>
      <c r="AN15" s="125"/>
      <c r="AO15" s="125"/>
      <c r="AP15" s="125"/>
      <c r="AQ15" s="125"/>
      <c r="AR15" s="125"/>
      <c r="AS15" s="36" t="s">
        <v>126</v>
      </c>
      <c r="AT15" s="237">
        <v>42</v>
      </c>
    </row>
    <row r="16" spans="1:51" ht="18" customHeight="1">
      <c r="A16" s="75"/>
      <c r="B16" s="76"/>
      <c r="C16" s="115" t="s">
        <v>228</v>
      </c>
      <c r="D16" s="116"/>
      <c r="E16" s="117" t="s">
        <v>208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87" t="s">
        <v>210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8"/>
      <c r="AK16" s="128" t="s">
        <v>212</v>
      </c>
      <c r="AL16" s="129"/>
      <c r="AM16" s="129"/>
      <c r="AN16" s="129"/>
      <c r="AO16" s="37" t="s">
        <v>127</v>
      </c>
      <c r="AP16" s="130" t="s">
        <v>213</v>
      </c>
      <c r="AQ16" s="129"/>
      <c r="AR16" s="129"/>
      <c r="AS16" s="131"/>
      <c r="AT16" s="237"/>
    </row>
    <row r="17" spans="1:46">
      <c r="A17" s="75" t="s">
        <v>0</v>
      </c>
      <c r="B17" s="76"/>
      <c r="C17" s="138" t="str">
        <f>IF(P16="","",P16)</f>
        <v>富津市二間塚2007－4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090-7736-3873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9" t="s">
        <v>105</v>
      </c>
      <c r="D23" s="140"/>
      <c r="E23" s="141" t="s">
        <v>106</v>
      </c>
      <c r="F23" s="142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6" t="s">
        <v>99</v>
      </c>
      <c r="Q23" s="119"/>
      <c r="R23" s="119"/>
      <c r="S23" s="119"/>
      <c r="T23" s="20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50" t="s">
        <v>103</v>
      </c>
      <c r="D24" s="151"/>
      <c r="E24" s="152" t="s">
        <v>104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8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 t="s">
        <v>153</v>
      </c>
      <c r="C25" s="112" t="s">
        <v>154</v>
      </c>
      <c r="D25" s="88"/>
      <c r="E25" s="113" t="s">
        <v>155</v>
      </c>
      <c r="F25" s="89"/>
      <c r="G25" s="93">
        <v>6</v>
      </c>
      <c r="H25" s="95"/>
      <c r="I25" s="93" t="s">
        <v>156</v>
      </c>
      <c r="J25" s="94"/>
      <c r="K25" s="94"/>
      <c r="L25" s="95"/>
      <c r="M25" s="93">
        <v>521296371</v>
      </c>
      <c r="N25" s="94"/>
      <c r="O25" s="95"/>
      <c r="P25" s="93">
        <v>152</v>
      </c>
      <c r="Q25" s="94"/>
      <c r="R25" s="94"/>
      <c r="S25" s="94"/>
      <c r="T25" s="99"/>
      <c r="U25" s="1"/>
      <c r="V25" s="1"/>
      <c r="W25" s="1"/>
      <c r="X25" s="1"/>
      <c r="Y25" s="101">
        <v>14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157</v>
      </c>
      <c r="D26" s="116"/>
      <c r="E26" s="117" t="s">
        <v>229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158</v>
      </c>
      <c r="D27" s="88"/>
      <c r="E27" s="113" t="s">
        <v>159</v>
      </c>
      <c r="F27" s="89"/>
      <c r="G27" s="93">
        <v>6</v>
      </c>
      <c r="H27" s="95"/>
      <c r="I27" s="93" t="s">
        <v>156</v>
      </c>
      <c r="J27" s="94"/>
      <c r="K27" s="94"/>
      <c r="L27" s="95"/>
      <c r="M27" s="93">
        <v>521296388</v>
      </c>
      <c r="N27" s="94"/>
      <c r="O27" s="95"/>
      <c r="P27" s="93">
        <v>158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160</v>
      </c>
      <c r="D28" s="116"/>
      <c r="E28" s="117" t="s">
        <v>161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162</v>
      </c>
      <c r="D29" s="88"/>
      <c r="E29" s="113" t="s">
        <v>163</v>
      </c>
      <c r="F29" s="89"/>
      <c r="G29" s="93">
        <v>6</v>
      </c>
      <c r="H29" s="95"/>
      <c r="I29" s="93" t="s">
        <v>164</v>
      </c>
      <c r="J29" s="94"/>
      <c r="K29" s="94"/>
      <c r="L29" s="95"/>
      <c r="M29" s="93">
        <v>524121342</v>
      </c>
      <c r="N29" s="94"/>
      <c r="O29" s="95"/>
      <c r="P29" s="93">
        <v>164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165</v>
      </c>
      <c r="D30" s="116"/>
      <c r="E30" s="117" t="s">
        <v>214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166</v>
      </c>
      <c r="D31" s="88"/>
      <c r="E31" s="113" t="s">
        <v>167</v>
      </c>
      <c r="F31" s="89"/>
      <c r="G31" s="93">
        <v>6</v>
      </c>
      <c r="H31" s="95"/>
      <c r="I31" s="93" t="s">
        <v>164</v>
      </c>
      <c r="J31" s="94"/>
      <c r="K31" s="94"/>
      <c r="L31" s="95"/>
      <c r="M31" s="93">
        <v>524121366</v>
      </c>
      <c r="N31" s="94"/>
      <c r="O31" s="95"/>
      <c r="P31" s="93">
        <v>147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194</v>
      </c>
      <c r="D32" s="116"/>
      <c r="E32" s="117" t="s">
        <v>168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171</v>
      </c>
      <c r="D33" s="88"/>
      <c r="E33" s="113" t="s">
        <v>172</v>
      </c>
      <c r="F33" s="89"/>
      <c r="G33" s="93">
        <v>6</v>
      </c>
      <c r="H33" s="95"/>
      <c r="I33" s="93" t="s">
        <v>156</v>
      </c>
      <c r="J33" s="94"/>
      <c r="K33" s="94"/>
      <c r="L33" s="95"/>
      <c r="M33" s="93">
        <v>522869963</v>
      </c>
      <c r="N33" s="94"/>
      <c r="O33" s="95"/>
      <c r="P33" s="93">
        <v>143</v>
      </c>
      <c r="Q33" s="94"/>
      <c r="R33" s="94"/>
      <c r="S33" s="94"/>
      <c r="T33" s="99"/>
      <c r="U33" s="1"/>
      <c r="V33" s="1"/>
      <c r="W33" s="1"/>
      <c r="X33" s="1"/>
      <c r="Y33" s="204" t="s">
        <v>193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195</v>
      </c>
      <c r="D34" s="116"/>
      <c r="E34" s="117" t="s">
        <v>215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5"/>
      <c r="Z34" s="156"/>
      <c r="AA34" s="156"/>
      <c r="AB34" s="156"/>
      <c r="AC34" s="156"/>
      <c r="AD34" s="156"/>
      <c r="AE34" s="156"/>
      <c r="AF34" s="156"/>
      <c r="AG34" s="18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169</v>
      </c>
      <c r="D35" s="88"/>
      <c r="E35" s="113" t="s">
        <v>170</v>
      </c>
      <c r="F35" s="89"/>
      <c r="G35" s="93">
        <v>6</v>
      </c>
      <c r="H35" s="95"/>
      <c r="I35" s="93" t="s">
        <v>164</v>
      </c>
      <c r="J35" s="94"/>
      <c r="K35" s="94"/>
      <c r="L35" s="95"/>
      <c r="M35" s="93">
        <v>524121335</v>
      </c>
      <c r="N35" s="94"/>
      <c r="O35" s="95"/>
      <c r="P35" s="93">
        <v>150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196</v>
      </c>
      <c r="D36" s="116"/>
      <c r="E36" s="117" t="s">
        <v>216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173</v>
      </c>
      <c r="D37" s="88"/>
      <c r="E37" s="113" t="s">
        <v>174</v>
      </c>
      <c r="F37" s="89"/>
      <c r="G37" s="93">
        <v>6</v>
      </c>
      <c r="H37" s="95"/>
      <c r="I37" s="93" t="s">
        <v>164</v>
      </c>
      <c r="J37" s="94"/>
      <c r="K37" s="94"/>
      <c r="L37" s="95"/>
      <c r="M37" s="93">
        <v>524121359</v>
      </c>
      <c r="N37" s="94"/>
      <c r="O37" s="95"/>
      <c r="P37" s="93">
        <v>151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197</v>
      </c>
      <c r="D38" s="116"/>
      <c r="E38" s="117" t="s">
        <v>217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182</v>
      </c>
      <c r="D39" s="88"/>
      <c r="E39" s="113" t="s">
        <v>183</v>
      </c>
      <c r="F39" s="89"/>
      <c r="G39" s="93">
        <v>6</v>
      </c>
      <c r="H39" s="95"/>
      <c r="I39" s="93" t="s">
        <v>156</v>
      </c>
      <c r="J39" s="94"/>
      <c r="K39" s="94"/>
      <c r="L39" s="95"/>
      <c r="M39" s="93">
        <v>524121328</v>
      </c>
      <c r="N39" s="94"/>
      <c r="O39" s="95"/>
      <c r="P39" s="93">
        <v>157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182</v>
      </c>
      <c r="D40" s="116"/>
      <c r="E40" s="117" t="s">
        <v>218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190</v>
      </c>
      <c r="D41" s="88"/>
      <c r="E41" s="113" t="s">
        <v>191</v>
      </c>
      <c r="F41" s="89"/>
      <c r="G41" s="93">
        <v>6</v>
      </c>
      <c r="H41" s="95"/>
      <c r="I41" s="107" t="s">
        <v>192</v>
      </c>
      <c r="J41" s="94"/>
      <c r="K41" s="94"/>
      <c r="L41" s="95"/>
      <c r="M41" s="93">
        <v>524442324</v>
      </c>
      <c r="N41" s="94"/>
      <c r="O41" s="95"/>
      <c r="P41" s="93">
        <v>147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188</v>
      </c>
      <c r="D42" s="116"/>
      <c r="E42" s="117" t="s">
        <v>189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179</v>
      </c>
      <c r="D43" s="88"/>
      <c r="E43" s="113" t="s">
        <v>180</v>
      </c>
      <c r="F43" s="89"/>
      <c r="G43" s="93">
        <v>5</v>
      </c>
      <c r="H43" s="95"/>
      <c r="I43" s="93" t="s">
        <v>156</v>
      </c>
      <c r="J43" s="94"/>
      <c r="K43" s="94"/>
      <c r="L43" s="95"/>
      <c r="M43" s="93">
        <v>520688641</v>
      </c>
      <c r="N43" s="94"/>
      <c r="O43" s="95"/>
      <c r="P43" s="93">
        <v>146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181</v>
      </c>
      <c r="D44" s="116"/>
      <c r="E44" s="117" t="s">
        <v>219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175</v>
      </c>
      <c r="D45" s="88"/>
      <c r="E45" s="113" t="s">
        <v>176</v>
      </c>
      <c r="F45" s="89"/>
      <c r="G45" s="93">
        <v>5</v>
      </c>
      <c r="H45" s="95"/>
      <c r="I45" s="93" t="s">
        <v>156</v>
      </c>
      <c r="J45" s="94"/>
      <c r="K45" s="94"/>
      <c r="L45" s="95"/>
      <c r="M45" s="93">
        <v>524121403</v>
      </c>
      <c r="N45" s="94"/>
      <c r="O45" s="95"/>
      <c r="P45" s="93">
        <v>143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177</v>
      </c>
      <c r="D46" s="116"/>
      <c r="E46" s="117" t="s">
        <v>178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184</v>
      </c>
      <c r="D47" s="88"/>
      <c r="E47" s="113" t="s">
        <v>185</v>
      </c>
      <c r="F47" s="89"/>
      <c r="G47" s="93">
        <v>5</v>
      </c>
      <c r="H47" s="95"/>
      <c r="I47" s="93" t="s">
        <v>186</v>
      </c>
      <c r="J47" s="94"/>
      <c r="K47" s="94"/>
      <c r="L47" s="95"/>
      <c r="M47" s="93">
        <v>522869970</v>
      </c>
      <c r="N47" s="94"/>
      <c r="O47" s="95"/>
      <c r="P47" s="93">
        <v>134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 t="s">
        <v>187</v>
      </c>
      <c r="D48" s="160"/>
      <c r="E48" s="161" t="s">
        <v>220</v>
      </c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227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39">
        <f>LEN(A55)</f>
        <v>20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G25" sqref="G2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>
        <f>入力!Y25</f>
        <v>14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JR内房線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タイラ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1171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安藝</v>
      </c>
      <c r="D20" s="13" t="str">
        <f>IF(入力!E12="","",入力!E12)</f>
        <v>裕也</v>
      </c>
      <c r="E20" s="13" t="str">
        <f>IF(入力!C11="","",入力!C11)</f>
        <v>アキ</v>
      </c>
      <c r="F20" s="13" t="str">
        <f>IF(入力!E11="","",入力!E11)</f>
        <v>ユウヤ</v>
      </c>
      <c r="G20" s="13">
        <f>IF(入力!G11="","",入力!G11)</f>
        <v>524441495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0036</v>
      </c>
      <c r="T20" s="13" t="str">
        <f>IF(入力!P12="","",入力!P12)</f>
        <v>富津市千種新田196－6</v>
      </c>
      <c r="U20" s="13" t="str">
        <f>IF(入力!AL11="","",入力!AL11)</f>
        <v>080</v>
      </c>
      <c r="V20" s="13" t="str">
        <f>IF(入力!AK12="","",入力!AK12)</f>
        <v>1103</v>
      </c>
      <c r="W20" s="13" t="str">
        <f>IF(入力!AP12="","",入力!AP12)</f>
        <v>9178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笹生</v>
      </c>
      <c r="D22" s="13" t="str">
        <f>IF(入力!E16="","",入力!E16)</f>
        <v>舞子</v>
      </c>
      <c r="E22" s="13" t="str">
        <f>IF(入力!C15="","",入力!C15)</f>
        <v>サソウ</v>
      </c>
      <c r="F22" s="13" t="str">
        <f>IF(入力!E15="","",入力!E15)</f>
        <v>マイコ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293</v>
      </c>
      <c r="S22" s="13" t="str">
        <f>IF(入力!W15="","",入力!W15)</f>
        <v>0002</v>
      </c>
      <c r="T22" s="13" t="str">
        <f>IF(入力!P16="","",入力!P16)</f>
        <v>富津市二間塚2007－4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3873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13" t="s">
        <v>230</v>
      </c>
      <c r="D24" s="13" t="s">
        <v>231</v>
      </c>
      <c r="E24" s="13" t="s">
        <v>232</v>
      </c>
      <c r="F24" s="13" t="s">
        <v>233</v>
      </c>
      <c r="G24" s="13">
        <v>521296371</v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 t="str">
        <f>IF(入力!Y33="","",入力!Y33)</f>
        <v>①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松浦</v>
      </c>
      <c r="D53" s="13" t="str">
        <f>IF(入力!E26="","",入力!E26)</f>
        <v>愛南</v>
      </c>
      <c r="E53" s="13" t="str">
        <f>IF(入力!C25="","",入力!C25)</f>
        <v>マツウラ</v>
      </c>
      <c r="F53" s="13" t="str">
        <f>IF(入力!E25="","",入力!E25)</f>
        <v>アイナ</v>
      </c>
      <c r="G53" s="13">
        <f>IF(入力!M25="","",入力!M25)</f>
        <v>521296371</v>
      </c>
      <c r="H53" s="13" t="str">
        <f>IF(入力!I25="","",入力!I25)</f>
        <v>富津市立大貫小学校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内田</v>
      </c>
      <c r="D54" s="13" t="str">
        <f>IF(入力!E28="","",入力!E28)</f>
        <v>彩瑚</v>
      </c>
      <c r="E54" s="13" t="str">
        <f>IF(入力!C27="","",入力!C27)</f>
        <v>ウチダ</v>
      </c>
      <c r="F54" s="13" t="str">
        <f>IF(入力!E27="","",入力!E27)</f>
        <v>アコ</v>
      </c>
      <c r="G54" s="13">
        <f>IF(入力!M27="","",入力!M27)</f>
        <v>521296388</v>
      </c>
      <c r="H54" s="13" t="str">
        <f>IF(入力!I27="","",入力!I27)</f>
        <v>富津市立大貫小学校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笹生</v>
      </c>
      <c r="D55" s="13" t="str">
        <f>IF(入力!E30="","",入力!E30)</f>
        <v>絢剛</v>
      </c>
      <c r="E55" s="13" t="str">
        <f>IF(入力!C29="","",入力!C29)</f>
        <v>サソウ</v>
      </c>
      <c r="F55" s="13" t="str">
        <f>IF(入力!E29="","",入力!E29)</f>
        <v>ケンゴウ</v>
      </c>
      <c r="G55" s="13">
        <f>IF(入力!M29="","",入力!M29)</f>
        <v>524121342</v>
      </c>
      <c r="H55" s="13" t="str">
        <f>IF(入力!I29="","",入力!I29)</f>
        <v>富津市立飯野小学校</v>
      </c>
      <c r="I55" s="13">
        <f>IF(入力!G29="","",入力!G29)</f>
        <v>6</v>
      </c>
      <c r="J55" s="13">
        <f>IF(入力!P29="","",入力!P29)</f>
        <v>164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田淵</v>
      </c>
      <c r="D56" s="13" t="str">
        <f>IF(入力!E32="","",入力!E32)</f>
        <v>誠</v>
      </c>
      <c r="E56" s="13" t="str">
        <f>IF(入力!C31="","",入力!C31)</f>
        <v>タブチ</v>
      </c>
      <c r="F56" s="13" t="str">
        <f>IF(入力!E31="","",入力!E31)</f>
        <v>マコト</v>
      </c>
      <c r="G56" s="13">
        <f>IF(入力!M31="","",入力!M31)</f>
        <v>524121366</v>
      </c>
      <c r="H56" s="13" t="str">
        <f>IF(入力!I31="","",入力!I31)</f>
        <v>富津市立飯野小学校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安藝</v>
      </c>
      <c r="D57" s="13" t="str">
        <f>IF(入力!E34="","",入力!E34)</f>
        <v>陽向</v>
      </c>
      <c r="E57" s="13" t="str">
        <f>IF(入力!C33="","",入力!C33)</f>
        <v>アキ</v>
      </c>
      <c r="F57" s="13" t="str">
        <f>IF(入力!E33="","",入力!E33)</f>
        <v>ヒナタ</v>
      </c>
      <c r="G57" s="13">
        <f>IF(入力!M33="","",入力!M33)</f>
        <v>522869963</v>
      </c>
      <c r="H57" s="13" t="str">
        <f>IF(入力!I33="","",入力!I33)</f>
        <v>富津市立大貫小学校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渡邉</v>
      </c>
      <c r="D58" s="13" t="str">
        <f>IF(入力!E36="","",入力!E36)</f>
        <v>侑辰</v>
      </c>
      <c r="E58" s="13" t="str">
        <f>IF(入力!C35="","",入力!C35)</f>
        <v>ワタナベ</v>
      </c>
      <c r="F58" s="13" t="str">
        <f>IF(入力!E35="","",入力!E35)</f>
        <v>ユウシン</v>
      </c>
      <c r="G58" s="13">
        <f>IF(入力!M35="","",入力!M35)</f>
        <v>524121335</v>
      </c>
      <c r="H58" s="13" t="str">
        <f>IF(入力!I35="","",入力!I35)</f>
        <v>富津市立飯野小学校</v>
      </c>
      <c r="I58" s="13">
        <f>IF(入力!G35="","",入力!G35)</f>
        <v>6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緒形</v>
      </c>
      <c r="D59" s="13" t="str">
        <f>IF(入力!E38="","",入力!E38)</f>
        <v>凪咲</v>
      </c>
      <c r="E59" s="13" t="str">
        <f>IF(入力!C37="","",入力!C37)</f>
        <v>オガタ</v>
      </c>
      <c r="F59" s="13" t="str">
        <f>IF(入力!E37="","",入力!E37)</f>
        <v>ナギサ</v>
      </c>
      <c r="G59" s="13">
        <f>IF(入力!M37="","",入力!M37)</f>
        <v>524121359</v>
      </c>
      <c r="H59" s="13" t="str">
        <f>IF(入力!I37="","",入力!I37)</f>
        <v>富津市立飯野小学校</v>
      </c>
      <c r="I59" s="13">
        <f>IF(入力!G37="","",入力!G37)</f>
        <v>6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オノミチ</v>
      </c>
      <c r="D60" s="13" t="str">
        <f>IF(入力!E40="","",入力!E40)</f>
        <v>惠力聖</v>
      </c>
      <c r="E60" s="13" t="str">
        <f>IF(入力!C39="","",入力!C39)</f>
        <v>オノミチ</v>
      </c>
      <c r="F60" s="13" t="str">
        <f>IF(入力!E39="","",入力!E39)</f>
        <v>エリキ</v>
      </c>
      <c r="G60" s="13">
        <f>IF(入力!M39="","",入力!M39)</f>
        <v>524121328</v>
      </c>
      <c r="H60" s="13" t="str">
        <f>IF(入力!I39="","",入力!I39)</f>
        <v>富津市立大貫小学校</v>
      </c>
      <c r="I60" s="13">
        <f>IF(入力!G39="","",入力!G39)</f>
        <v>6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三浦</v>
      </c>
      <c r="D61" s="13" t="str">
        <f>IF(入力!E42="","",入力!E42)</f>
        <v>勝琉</v>
      </c>
      <c r="E61" s="13" t="str">
        <f>IF(入力!C41="","",入力!C41)</f>
        <v>ミウラ</v>
      </c>
      <c r="F61" s="13" t="str">
        <f>IF(入力!E41="","",入力!E41)</f>
        <v>スグル</v>
      </c>
      <c r="G61" s="13">
        <f>IF(入力!M41="","",入力!M41)</f>
        <v>524442324</v>
      </c>
      <c r="H61" s="13" t="str">
        <f>IF(入力!I41="","",入力!I41)</f>
        <v>富津市立飯野小学校</v>
      </c>
      <c r="I61" s="13">
        <f>IF(入力!G41="","",入力!G41)</f>
        <v>6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平野</v>
      </c>
      <c r="D62" s="13" t="str">
        <f>IF(入力!E44="","",入力!E44)</f>
        <v>帆乃佳</v>
      </c>
      <c r="E62" s="13" t="str">
        <f>IF(入力!C43="","",入力!C43)</f>
        <v>ヒラノ</v>
      </c>
      <c r="F62" s="13" t="str">
        <f>IF(入力!E43="","",入力!E43)</f>
        <v>ホノカ</v>
      </c>
      <c r="G62" s="13">
        <f>IF(入力!M43="","",入力!M43)</f>
        <v>520688641</v>
      </c>
      <c r="H62" s="13" t="str">
        <f>IF(入力!I43="","",入力!I43)</f>
        <v>富津市立大貫小学校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白木</v>
      </c>
      <c r="D63" s="13" t="str">
        <f>IF(入力!E46="","",入力!E46)</f>
        <v>奏多</v>
      </c>
      <c r="E63" s="13" t="str">
        <f>IF(入力!C45="","",入力!C45)</f>
        <v>シラキ</v>
      </c>
      <c r="F63" s="13" t="str">
        <f>IF(入力!E45="","",入力!E45)</f>
        <v>カナタ</v>
      </c>
      <c r="G63" s="13">
        <f>IF(入力!M45="","",入力!M45)</f>
        <v>524121403</v>
      </c>
      <c r="H63" s="13" t="str">
        <f>IF(入力!I45="","",入力!I45)</f>
        <v>富津市立大貫小学校</v>
      </c>
      <c r="I63" s="13">
        <f>IF(入力!G45="","",入力!G45)</f>
        <v>5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賀川</v>
      </c>
      <c r="D64" s="13" t="str">
        <f>IF(入力!E48="","",入力!E48)</f>
        <v>奏絆</v>
      </c>
      <c r="E64" s="13" t="str">
        <f>IF(入力!C47="","",入力!C47)</f>
        <v>カガワ</v>
      </c>
      <c r="F64" s="13" t="str">
        <f>IF(入力!E47="","",入力!E47)</f>
        <v>ソナ</v>
      </c>
      <c r="G64" s="13">
        <f>IF(入力!M47="","",入力!M47)</f>
        <v>522869970</v>
      </c>
      <c r="H64" s="13" t="str">
        <f>IF(入力!I47="","",入力!I47)</f>
        <v>木更津市立畑沢小学校</v>
      </c>
      <c r="I64" s="13">
        <f>IF(入力!G47="","",入力!G47)</f>
        <v>5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学 笹生</cp:lastModifiedBy>
  <cp:lastPrinted>2024-09-20T21:33:00Z</cp:lastPrinted>
  <dcterms:created xsi:type="dcterms:W3CDTF">2014-04-05T09:56:00Z</dcterms:created>
  <dcterms:modified xsi:type="dcterms:W3CDTF">2024-09-20T22:21:57Z</dcterms:modified>
</cp:coreProperties>
</file>