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関東大会\"/>
    </mc:Choice>
  </mc:AlternateContent>
  <xr:revisionPtr revIDLastSave="0" documentId="13_ncr:1_{9FEECB69-22BD-441A-B01C-F2FC3FDE24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8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<sst xmlns="http://schemas.openxmlformats.org/spreadsheetml/2006/main" count="325" uniqueCount="160">
  <si>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</si>
  <si>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</si>
  <si>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</si>
  <si>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</si>
  <si>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</si>
  <si>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</si>
  <si>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</si>
  <si>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</si>
  <si>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</si>
  <si>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</si>
  <si>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</si>
  <si>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</si>
  <si>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</si>
  <si>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</si>
  <si>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</si>
  <si>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</si>
  <si>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</si>
  <si>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</si>
  <si>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</si>
  <si>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</si>
  <si>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</si>
  <si>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</si>
  <si>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</si>
  <si>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</si>
  <si>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</si>
  <si>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</si>
  <si>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</si>
  <si>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</si>
  <si>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</si>
  <si>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</si>
  <si>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</si>
  <si>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</si>
  <si>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</si>
  <si>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</si>
  <si>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</si>
  <si>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</si>
  <si>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</si>
  <si>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</si>
  <si>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</si>
  <si>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</si>
  <si>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</si>
  <si>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</si>
  <si>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</si>
  <si>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</si>
  <si>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</si>
  <si>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</si>
  <si>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</si>
  <si>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</si>
  <si>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</si>
  <si>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</si>
  <si>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</si>
  <si>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</si>
  <si>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</si>
  <si>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</si>
  <si>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</si>
  <si>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</si>
  <si>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</si>
  <si>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</si>
  <si>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</si>
  <si>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</si>
  <si>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</si>
  <si>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</si>
  <si>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</si>
  <si>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</si>
  <si>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</si>
  <si>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</si>
  <si>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</si>
  <si>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</si>
  <si>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</si>
  <si>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</si>
  <si>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</si>
  <si>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</si>
  <si>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</si>
  <si>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</si>
  <si>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</si>
  <si>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</si>
  <si>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</si>
  <si>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</si>
  <si>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</si>
  <si>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</si>
  <si>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</si>
  <si>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</si>
  <si>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</si>
  <si>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</si>
  <si>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</si>
  <si>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</si>
  <si>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</si>
  <si>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</si>
  <si>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</si>
  <si>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</si>
  <si>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</si>
  <si>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</si>
  <si>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</si>
  <si>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</si>
  <si>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</si>
  <si>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</si>
  <si>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</si>
  <si>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</si>
  <si>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</si>
  <si>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</si>
  <si>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</si>
  <si>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</si>
  <si>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</si>
  <si>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</si>
  <si>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</si>
  <si>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</si>
  <si>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</si>
  <si>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</si>
  <si>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</si>
  <si>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</si>
  <si>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</si>
  <si>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</si>
  <si>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</si>
  <si>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</si>
  <si>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</si>
  <si>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</si>
  <si>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</si>
  <si>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</si>
  <si>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</si>
  <si>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</si>
  <si>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</si>
  <si>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</si>
  <si>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</si>
  <si>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</si>
  <si>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</si>
  <si>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</si>
  <si>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</si>
  <si>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</si>
  <si>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埼玉県</t>
    <rPh sb="0" eb="3">
      <t>サイタマケン</t>
    </rPh>
    <phoneticPr fontId="1"/>
  </si>
  <si>
    <t>細田学園高等学校</t>
    <rPh sb="0" eb="8">
      <t>ホソダガクエンコウトウガッコウ</t>
    </rPh>
    <phoneticPr fontId="1"/>
  </si>
  <si>
    <t>埼玉県志木市本町2-7-1</t>
    <rPh sb="0" eb="6">
      <t>サイタマケンシキシ</t>
    </rPh>
    <rPh sb="6" eb="8">
      <t>ホンチョウ</t>
    </rPh>
    <phoneticPr fontId="1"/>
  </si>
  <si>
    <t>伊藤　潔美</t>
    <rPh sb="0" eb="2">
      <t>イトウ</t>
    </rPh>
    <rPh sb="3" eb="5">
      <t>キヨミ</t>
    </rPh>
    <phoneticPr fontId="1"/>
  </si>
  <si>
    <t>小川　良樹</t>
    <rPh sb="0" eb="2">
      <t>オガワ</t>
    </rPh>
    <rPh sb="3" eb="4">
      <t>ヨ</t>
    </rPh>
    <rPh sb="4" eb="5">
      <t>キ</t>
    </rPh>
    <phoneticPr fontId="1"/>
  </si>
  <si>
    <t>犬伏　真優</t>
    <rPh sb="0" eb="2">
      <t>イヌブシ</t>
    </rPh>
    <rPh sb="3" eb="5">
      <t>マヒロ</t>
    </rPh>
    <phoneticPr fontId="1"/>
  </si>
  <si>
    <t>048(471)3255</t>
    <phoneticPr fontId="1"/>
  </si>
  <si>
    <t>048(472)6905</t>
    <phoneticPr fontId="1"/>
  </si>
  <si>
    <t>①</t>
    <phoneticPr fontId="1"/>
  </si>
  <si>
    <t>山﨑　花</t>
    <rPh sb="0" eb="2">
      <t>ヤマザキ</t>
    </rPh>
    <rPh sb="3" eb="4">
      <t>ハナ</t>
    </rPh>
    <phoneticPr fontId="1"/>
  </si>
  <si>
    <t>中澤　明紗</t>
    <rPh sb="0" eb="2">
      <t>ナカザワ</t>
    </rPh>
    <rPh sb="3" eb="4">
      <t>メイ</t>
    </rPh>
    <rPh sb="4" eb="5">
      <t>シャ</t>
    </rPh>
    <phoneticPr fontId="1"/>
  </si>
  <si>
    <t>大川　百花</t>
    <rPh sb="0" eb="2">
      <t>オオカワ</t>
    </rPh>
    <rPh sb="3" eb="5">
      <t>モモカ</t>
    </rPh>
    <phoneticPr fontId="1"/>
  </si>
  <si>
    <t>木戸　歩花</t>
    <rPh sb="0" eb="2">
      <t>キド</t>
    </rPh>
    <rPh sb="3" eb="4">
      <t>アル</t>
    </rPh>
    <rPh sb="4" eb="5">
      <t>ハナ</t>
    </rPh>
    <phoneticPr fontId="1"/>
  </si>
  <si>
    <t>野口　奈生</t>
    <rPh sb="0" eb="2">
      <t>ノグチ</t>
    </rPh>
    <rPh sb="3" eb="4">
      <t>ナ</t>
    </rPh>
    <rPh sb="4" eb="5">
      <t>イ</t>
    </rPh>
    <phoneticPr fontId="1"/>
  </si>
  <si>
    <t>大室　穂乃実</t>
    <rPh sb="0" eb="2">
      <t>オオムロ</t>
    </rPh>
    <rPh sb="3" eb="6">
      <t>ホノミ</t>
    </rPh>
    <phoneticPr fontId="1"/>
  </si>
  <si>
    <t>元　美優</t>
    <rPh sb="0" eb="1">
      <t>ゲン</t>
    </rPh>
    <rPh sb="2" eb="4">
      <t>ミユウ</t>
    </rPh>
    <phoneticPr fontId="1"/>
  </si>
  <si>
    <t>加藤　沙輝</t>
    <rPh sb="0" eb="2">
      <t>カトウ</t>
    </rPh>
    <rPh sb="3" eb="4">
      <t>サ</t>
    </rPh>
    <rPh sb="4" eb="5">
      <t>カガヤ</t>
    </rPh>
    <phoneticPr fontId="1"/>
  </si>
  <si>
    <t>小林　彩恵</t>
    <rPh sb="0" eb="2">
      <t>コバヤシ</t>
    </rPh>
    <rPh sb="3" eb="4">
      <t>イロド</t>
    </rPh>
    <rPh sb="4" eb="5">
      <t>メグミ</t>
    </rPh>
    <phoneticPr fontId="1"/>
  </si>
  <si>
    <t>河合　美結</t>
    <rPh sb="0" eb="2">
      <t>カワイ</t>
    </rPh>
    <rPh sb="3" eb="4">
      <t>ミ</t>
    </rPh>
    <rPh sb="4" eb="5">
      <t>ユイ</t>
    </rPh>
    <phoneticPr fontId="1"/>
  </si>
  <si>
    <t>春田　紗香</t>
    <rPh sb="0" eb="2">
      <t>ハルタ</t>
    </rPh>
    <rPh sb="3" eb="4">
      <t>サ</t>
    </rPh>
    <rPh sb="4" eb="5">
      <t>カ</t>
    </rPh>
    <phoneticPr fontId="1"/>
  </si>
  <si>
    <t>髙橋　ルキア</t>
    <rPh sb="0" eb="2">
      <t>タカハシ</t>
    </rPh>
    <phoneticPr fontId="1"/>
  </si>
  <si>
    <t>定山　桜和</t>
    <rPh sb="0" eb="2">
      <t>サダヤマ</t>
    </rPh>
    <rPh sb="3" eb="4">
      <t>サクラ</t>
    </rPh>
    <rPh sb="4" eb="5">
      <t>ワ</t>
    </rPh>
    <phoneticPr fontId="1"/>
  </si>
  <si>
    <t>細田学園</t>
    <rPh sb="0" eb="4">
      <t>ホソダガクエン</t>
    </rPh>
    <phoneticPr fontId="1"/>
  </si>
  <si>
    <t>埼玉</t>
    <rPh sb="0" eb="2">
      <t>サイタマ</t>
    </rPh>
    <phoneticPr fontId="1"/>
  </si>
  <si>
    <t>（県）</t>
    <rPh sb="1" eb="2">
      <t>ケン</t>
    </rPh>
    <phoneticPr fontId="2"/>
  </si>
  <si>
    <t>齋藤　美佑</t>
    <rPh sb="0" eb="2">
      <t>サイトウ</t>
    </rPh>
    <rPh sb="3" eb="5">
      <t>ミユウ</t>
    </rPh>
    <phoneticPr fontId="1"/>
  </si>
  <si>
    <t>kiyomi_hosodagakuen@yahoo.co.jp</t>
    <phoneticPr fontId="1"/>
  </si>
  <si>
    <t>（ 職員 ・ 外部指導者 ）</t>
  </si>
  <si>
    <t>細田学園高等学校校長</t>
    <rPh sb="0" eb="8">
      <t>ホソダガクエンコウトウガッコウ</t>
    </rPh>
    <rPh sb="8" eb="10">
      <t>コウチョウ</t>
    </rPh>
    <phoneticPr fontId="1"/>
  </si>
  <si>
    <t>埼玉県バレーボール協会会長　</t>
    <rPh sb="0" eb="3">
      <t>サイタマケン</t>
    </rPh>
    <rPh sb="9" eb="13">
      <t>キョウカイカイチョウ</t>
    </rPh>
    <phoneticPr fontId="1"/>
  </si>
  <si>
    <t>埼玉県高等学校体育連盟会長</t>
    <rPh sb="0" eb="7">
      <t>サイタマケンコウトウガッコウ</t>
    </rPh>
    <rPh sb="7" eb="9">
      <t>タイイク</t>
    </rPh>
    <rPh sb="9" eb="13">
      <t>レンメイカイチョウ</t>
    </rPh>
    <phoneticPr fontId="1"/>
  </si>
  <si>
    <t>荒井　秀一</t>
    <rPh sb="0" eb="2">
      <t>アライ</t>
    </rPh>
    <rPh sb="3" eb="5">
      <t>シュウイチ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</si>
</sst>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205683</xdr:colOff>
      <xdr:row>4</xdr:row>
      <xdr:rowOff>38100</xdr:rowOff>
    </xdr:from>
    <xdr:to>
      <xdr:col>13</xdr:col>
      <xdr:colOff>32228</xdr:colOff>
      <xdr:row>4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8A396C-2F1E-3A33-5BF9-3CDBE5A6B0E3}"/>
            </a:ext>
          </a:extLst>
        </xdr:cNvPr>
        <xdr:cNvSpPr/>
      </xdr:nvSpPr>
      <xdr:spPr>
        <a:xfrm>
          <a:off x="2742341" y="1171074"/>
          <a:ext cx="287755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192648</xdr:colOff>
      <xdr:row>5</xdr:row>
      <xdr:rowOff>40105</xdr:rowOff>
    </xdr:from>
    <xdr:to>
      <xdr:col>13</xdr:col>
      <xdr:colOff>19193</xdr:colOff>
      <xdr:row>5</xdr:row>
      <xdr:rowOff>230605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18CD13F-9960-47F4-A909-6B507E2752B7}"/>
            </a:ext>
          </a:extLst>
        </xdr:cNvPr>
        <xdr:cNvSpPr/>
      </xdr:nvSpPr>
      <xdr:spPr>
        <a:xfrm>
          <a:off x="2729306" y="1438776"/>
          <a:ext cx="287755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yomi_hosodagakuen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2"/>
  <sheetViews>
    <sheetView tabSelected="1" zoomScale="130" zoomScaleNormal="130" workbookViewId="0">
      <selection activeCell="AL50" sqref="AL50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7" t="s">
        <v>47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"/>
    </row>
    <row r="2" spans="1:42" ht="21" customHeight="1" x14ac:dyDescent="0.15">
      <c r="A2" s="108" t="s">
        <v>16</v>
      </c>
      <c r="B2" s="109"/>
      <c r="C2" s="110"/>
      <c r="D2" s="110"/>
      <c r="E2" s="111" t="s">
        <v>128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2" t="s">
        <v>3</v>
      </c>
      <c r="S2" s="113"/>
      <c r="T2" s="113"/>
      <c r="U2" s="114"/>
      <c r="V2" s="111">
        <v>2402</v>
      </c>
      <c r="W2" s="111"/>
      <c r="X2" s="111"/>
      <c r="Y2" s="111"/>
      <c r="Z2" s="111"/>
      <c r="AA2" s="111"/>
      <c r="AB2" s="111"/>
      <c r="AC2" s="111"/>
      <c r="AD2" s="111"/>
      <c r="AE2" s="115"/>
    </row>
    <row r="3" spans="1:42" ht="21" customHeight="1" x14ac:dyDescent="0.15">
      <c r="A3" s="98" t="s">
        <v>17</v>
      </c>
      <c r="B3" s="99"/>
      <c r="C3" s="100"/>
      <c r="D3" s="100"/>
      <c r="E3" s="97" t="s">
        <v>129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116" t="s">
        <v>18</v>
      </c>
      <c r="S3" s="117"/>
      <c r="T3" s="117"/>
      <c r="U3" s="118"/>
      <c r="V3" s="97" t="s">
        <v>134</v>
      </c>
      <c r="W3" s="97"/>
      <c r="X3" s="97"/>
      <c r="Y3" s="97"/>
      <c r="Z3" s="97"/>
      <c r="AA3" s="97"/>
      <c r="AB3" s="97"/>
      <c r="AC3" s="97"/>
      <c r="AD3" s="97"/>
      <c r="AE3" s="101"/>
    </row>
    <row r="4" spans="1:42" ht="21" customHeight="1" x14ac:dyDescent="0.15">
      <c r="A4" s="98" t="s">
        <v>19</v>
      </c>
      <c r="B4" s="99"/>
      <c r="C4" s="100"/>
      <c r="D4" s="100"/>
      <c r="E4" s="97" t="s">
        <v>130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00" t="s">
        <v>20</v>
      </c>
      <c r="S4" s="100"/>
      <c r="T4" s="100"/>
      <c r="U4" s="100"/>
      <c r="V4" s="97" t="s">
        <v>135</v>
      </c>
      <c r="W4" s="97"/>
      <c r="X4" s="97"/>
      <c r="Y4" s="97"/>
      <c r="Z4" s="97"/>
      <c r="AA4" s="97"/>
      <c r="AB4" s="97"/>
      <c r="AC4" s="97"/>
      <c r="AD4" s="97"/>
      <c r="AE4" s="101"/>
    </row>
    <row r="5" spans="1:42" ht="21" customHeight="1" x14ac:dyDescent="0.15">
      <c r="A5" s="98" t="s">
        <v>21</v>
      </c>
      <c r="B5" s="99"/>
      <c r="C5" s="100"/>
      <c r="D5" s="100"/>
      <c r="E5" s="85" t="s">
        <v>131</v>
      </c>
      <c r="F5" s="69"/>
      <c r="G5" s="69"/>
      <c r="H5" s="69"/>
      <c r="I5" s="69"/>
      <c r="J5" s="69"/>
      <c r="K5" s="69"/>
      <c r="L5" s="104" t="s">
        <v>41</v>
      </c>
      <c r="M5" s="104"/>
      <c r="N5" s="104"/>
      <c r="O5" s="104"/>
      <c r="P5" s="104"/>
      <c r="Q5" s="105"/>
      <c r="R5" s="100" t="s">
        <v>22</v>
      </c>
      <c r="S5" s="100"/>
      <c r="T5" s="100"/>
      <c r="U5" s="100"/>
      <c r="V5" s="97" t="s">
        <v>133</v>
      </c>
      <c r="W5" s="97"/>
      <c r="X5" s="97"/>
      <c r="Y5" s="97"/>
      <c r="Z5" s="97"/>
      <c r="AA5" s="97"/>
      <c r="AB5" s="97"/>
      <c r="AC5" s="97"/>
      <c r="AD5" s="97"/>
      <c r="AE5" s="101"/>
    </row>
    <row r="6" spans="1:42" ht="21" customHeight="1" x14ac:dyDescent="0.15">
      <c r="A6" s="98" t="s">
        <v>23</v>
      </c>
      <c r="B6" s="99"/>
      <c r="C6" s="100"/>
      <c r="D6" s="100"/>
      <c r="E6" s="85" t="s">
        <v>132</v>
      </c>
      <c r="F6" s="69"/>
      <c r="G6" s="69"/>
      <c r="H6" s="69"/>
      <c r="I6" s="69"/>
      <c r="J6" s="69"/>
      <c r="K6" s="69"/>
      <c r="L6" s="104" t="s">
        <v>155</v>
      </c>
      <c r="M6" s="104"/>
      <c r="N6" s="104"/>
      <c r="O6" s="104"/>
      <c r="P6" s="104"/>
      <c r="Q6" s="105"/>
      <c r="R6" s="100" t="s">
        <v>24</v>
      </c>
      <c r="S6" s="100"/>
      <c r="T6" s="100"/>
      <c r="U6" s="100"/>
      <c r="V6" s="97" t="s">
        <v>131</v>
      </c>
      <c r="W6" s="97"/>
      <c r="X6" s="97"/>
      <c r="Y6" s="97"/>
      <c r="Z6" s="97"/>
      <c r="AA6" s="97"/>
      <c r="AB6" s="97"/>
      <c r="AC6" s="97"/>
      <c r="AD6" s="97"/>
      <c r="AE6" s="101"/>
    </row>
    <row r="7" spans="1:42" ht="21" customHeight="1" thickBot="1" x14ac:dyDescent="0.2">
      <c r="A7" s="87" t="s">
        <v>25</v>
      </c>
      <c r="B7" s="88"/>
      <c r="C7" s="89"/>
      <c r="D7" s="89"/>
      <c r="E7" s="106" t="s">
        <v>153</v>
      </c>
      <c r="F7" s="63"/>
      <c r="G7" s="63"/>
      <c r="H7" s="63"/>
      <c r="I7" s="63"/>
      <c r="J7" s="63"/>
      <c r="K7" s="63"/>
      <c r="L7" s="61" t="s">
        <v>43</v>
      </c>
      <c r="M7" s="61"/>
      <c r="N7" s="63">
        <v>3</v>
      </c>
      <c r="O7" s="63"/>
      <c r="P7" s="62" t="s">
        <v>45</v>
      </c>
      <c r="Q7" s="62"/>
      <c r="R7" s="121" t="s">
        <v>46</v>
      </c>
      <c r="S7" s="121"/>
      <c r="T7" s="121"/>
      <c r="U7" s="121"/>
      <c r="V7" s="122" t="s">
        <v>154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2" t="s">
        <v>26</v>
      </c>
      <c r="B9" s="93"/>
      <c r="C9" s="83"/>
      <c r="D9" s="83" t="s">
        <v>27</v>
      </c>
      <c r="E9" s="83"/>
      <c r="F9" s="83"/>
      <c r="G9" s="83"/>
      <c r="H9" s="83"/>
      <c r="I9" s="83"/>
      <c r="J9" s="83"/>
      <c r="K9" s="83"/>
      <c r="L9" s="83"/>
      <c r="M9" s="83" t="s">
        <v>28</v>
      </c>
      <c r="N9" s="83"/>
      <c r="O9" s="83"/>
      <c r="P9" s="83" t="s">
        <v>29</v>
      </c>
      <c r="Q9" s="83"/>
      <c r="R9" s="83"/>
      <c r="S9" s="83" t="s">
        <v>30</v>
      </c>
      <c r="T9" s="83"/>
      <c r="U9" s="83"/>
      <c r="V9" s="83" t="s">
        <v>12</v>
      </c>
      <c r="W9" s="83"/>
      <c r="X9" s="83"/>
      <c r="Y9" s="83"/>
      <c r="Z9" s="83"/>
      <c r="AA9" s="83"/>
      <c r="AB9" s="83"/>
      <c r="AC9" s="83"/>
      <c r="AD9" s="83"/>
      <c r="AE9" s="96"/>
    </row>
    <row r="10" spans="1:42" ht="21" customHeight="1" x14ac:dyDescent="0.15">
      <c r="A10" s="81" t="s">
        <v>136</v>
      </c>
      <c r="B10" s="82"/>
      <c r="C10" s="70"/>
      <c r="D10" s="70" t="s">
        <v>133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31</v>
      </c>
      <c r="P10" s="70">
        <v>167</v>
      </c>
      <c r="Q10" s="71"/>
      <c r="R10" s="5" t="s">
        <v>0</v>
      </c>
      <c r="S10" s="70">
        <v>17</v>
      </c>
      <c r="T10" s="71"/>
      <c r="U10" s="4" t="s">
        <v>32</v>
      </c>
      <c r="V10" s="6" t="s">
        <v>2</v>
      </c>
      <c r="W10" s="73">
        <v>18</v>
      </c>
      <c r="X10" s="73"/>
      <c r="Y10" s="35" t="s">
        <v>31</v>
      </c>
      <c r="Z10" s="73">
        <v>4</v>
      </c>
      <c r="AA10" s="73"/>
      <c r="AB10" s="35" t="s">
        <v>33</v>
      </c>
      <c r="AC10" s="73">
        <v>18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81">
        <v>2</v>
      </c>
      <c r="B11" s="82"/>
      <c r="C11" s="70"/>
      <c r="D11" s="70" t="s">
        <v>137</v>
      </c>
      <c r="E11" s="70"/>
      <c r="F11" s="70"/>
      <c r="G11" s="70"/>
      <c r="H11" s="70"/>
      <c r="I11" s="70"/>
      <c r="J11" s="70"/>
      <c r="K11" s="70"/>
      <c r="L11" s="70"/>
      <c r="M11" s="85">
        <v>3</v>
      </c>
      <c r="N11" s="69"/>
      <c r="O11" s="8" t="s">
        <v>31</v>
      </c>
      <c r="P11" s="97">
        <v>170</v>
      </c>
      <c r="Q11" s="85"/>
      <c r="R11" s="8" t="s">
        <v>0</v>
      </c>
      <c r="S11" s="97">
        <v>17</v>
      </c>
      <c r="T11" s="85"/>
      <c r="U11" s="8" t="s">
        <v>32</v>
      </c>
      <c r="V11" s="9" t="s">
        <v>2</v>
      </c>
      <c r="W11" s="69">
        <v>19</v>
      </c>
      <c r="X11" s="69"/>
      <c r="Y11" s="10" t="s">
        <v>31</v>
      </c>
      <c r="Z11" s="69">
        <v>1</v>
      </c>
      <c r="AA11" s="69"/>
      <c r="AB11" s="10" t="s">
        <v>33</v>
      </c>
      <c r="AC11" s="69">
        <v>2</v>
      </c>
      <c r="AD11" s="69"/>
      <c r="AE11" s="11" t="s">
        <v>1</v>
      </c>
    </row>
    <row r="12" spans="1:42" ht="21" customHeight="1" x14ac:dyDescent="0.15">
      <c r="A12" s="81">
        <v>3</v>
      </c>
      <c r="B12" s="82"/>
      <c r="C12" s="70"/>
      <c r="D12" s="70" t="s">
        <v>138</v>
      </c>
      <c r="E12" s="70"/>
      <c r="F12" s="70"/>
      <c r="G12" s="70"/>
      <c r="H12" s="70"/>
      <c r="I12" s="70"/>
      <c r="J12" s="70"/>
      <c r="K12" s="70"/>
      <c r="L12" s="70"/>
      <c r="M12" s="85">
        <v>3</v>
      </c>
      <c r="N12" s="69"/>
      <c r="O12" s="8" t="s">
        <v>31</v>
      </c>
      <c r="P12" s="97">
        <v>175</v>
      </c>
      <c r="Q12" s="85"/>
      <c r="R12" s="8" t="s">
        <v>0</v>
      </c>
      <c r="S12" s="97">
        <v>17</v>
      </c>
      <c r="T12" s="85"/>
      <c r="U12" s="8" t="s">
        <v>32</v>
      </c>
      <c r="V12" s="9" t="s">
        <v>2</v>
      </c>
      <c r="W12" s="69">
        <v>18</v>
      </c>
      <c r="X12" s="69"/>
      <c r="Y12" s="10" t="s">
        <v>31</v>
      </c>
      <c r="Z12" s="69">
        <v>7</v>
      </c>
      <c r="AA12" s="69"/>
      <c r="AB12" s="10" t="s">
        <v>33</v>
      </c>
      <c r="AC12" s="69">
        <v>27</v>
      </c>
      <c r="AD12" s="69"/>
      <c r="AE12" s="11" t="s">
        <v>1</v>
      </c>
    </row>
    <row r="13" spans="1:42" ht="21" customHeight="1" x14ac:dyDescent="0.15">
      <c r="A13" s="81">
        <v>4</v>
      </c>
      <c r="B13" s="82"/>
      <c r="C13" s="70"/>
      <c r="D13" s="70" t="s">
        <v>139</v>
      </c>
      <c r="E13" s="70"/>
      <c r="F13" s="70"/>
      <c r="G13" s="70"/>
      <c r="H13" s="70"/>
      <c r="I13" s="70"/>
      <c r="J13" s="70"/>
      <c r="K13" s="70"/>
      <c r="L13" s="70"/>
      <c r="M13" s="85">
        <v>2</v>
      </c>
      <c r="N13" s="69"/>
      <c r="O13" s="8" t="s">
        <v>31</v>
      </c>
      <c r="P13" s="97">
        <v>170</v>
      </c>
      <c r="Q13" s="85"/>
      <c r="R13" s="8" t="s">
        <v>0</v>
      </c>
      <c r="S13" s="97">
        <v>16</v>
      </c>
      <c r="T13" s="85"/>
      <c r="U13" s="8" t="s">
        <v>32</v>
      </c>
      <c r="V13" s="9" t="s">
        <v>2</v>
      </c>
      <c r="W13" s="69">
        <v>19</v>
      </c>
      <c r="X13" s="69"/>
      <c r="Y13" s="10" t="s">
        <v>31</v>
      </c>
      <c r="Z13" s="69">
        <v>8</v>
      </c>
      <c r="AA13" s="69"/>
      <c r="AB13" s="10" t="s">
        <v>33</v>
      </c>
      <c r="AC13" s="69">
        <v>26</v>
      </c>
      <c r="AD13" s="69"/>
      <c r="AE13" s="11" t="s">
        <v>1</v>
      </c>
    </row>
    <row r="14" spans="1:42" ht="21" customHeight="1" x14ac:dyDescent="0.15">
      <c r="A14" s="81">
        <v>5</v>
      </c>
      <c r="B14" s="82"/>
      <c r="C14" s="70"/>
      <c r="D14" s="70" t="s">
        <v>140</v>
      </c>
      <c r="E14" s="70"/>
      <c r="F14" s="70"/>
      <c r="G14" s="70"/>
      <c r="H14" s="70"/>
      <c r="I14" s="70"/>
      <c r="J14" s="70"/>
      <c r="K14" s="70"/>
      <c r="L14" s="70"/>
      <c r="M14" s="85">
        <v>3</v>
      </c>
      <c r="N14" s="69"/>
      <c r="O14" s="8" t="s">
        <v>31</v>
      </c>
      <c r="P14" s="97">
        <v>164</v>
      </c>
      <c r="Q14" s="85"/>
      <c r="R14" s="8" t="s">
        <v>0</v>
      </c>
      <c r="S14" s="97">
        <v>17</v>
      </c>
      <c r="T14" s="85"/>
      <c r="U14" s="8" t="s">
        <v>32</v>
      </c>
      <c r="V14" s="9" t="s">
        <v>2</v>
      </c>
      <c r="W14" s="69">
        <v>18</v>
      </c>
      <c r="X14" s="69"/>
      <c r="Y14" s="10" t="s">
        <v>31</v>
      </c>
      <c r="Z14" s="69">
        <v>4</v>
      </c>
      <c r="AA14" s="69"/>
      <c r="AB14" s="10" t="s">
        <v>33</v>
      </c>
      <c r="AC14" s="69">
        <v>21</v>
      </c>
      <c r="AD14" s="69"/>
      <c r="AE14" s="11" t="s">
        <v>1</v>
      </c>
    </row>
    <row r="15" spans="1:42" ht="21" customHeight="1" x14ac:dyDescent="0.15">
      <c r="A15" s="81">
        <v>6</v>
      </c>
      <c r="B15" s="82"/>
      <c r="C15" s="70"/>
      <c r="D15" s="70" t="s">
        <v>141</v>
      </c>
      <c r="E15" s="70"/>
      <c r="F15" s="70"/>
      <c r="G15" s="70"/>
      <c r="H15" s="70"/>
      <c r="I15" s="70"/>
      <c r="J15" s="70"/>
      <c r="K15" s="70"/>
      <c r="L15" s="70"/>
      <c r="M15" s="85">
        <v>3</v>
      </c>
      <c r="N15" s="69"/>
      <c r="O15" s="8" t="s">
        <v>31</v>
      </c>
      <c r="P15" s="97">
        <v>168</v>
      </c>
      <c r="Q15" s="85"/>
      <c r="R15" s="8" t="s">
        <v>0</v>
      </c>
      <c r="S15" s="97">
        <v>17</v>
      </c>
      <c r="T15" s="85"/>
      <c r="U15" s="8" t="s">
        <v>32</v>
      </c>
      <c r="V15" s="9" t="s">
        <v>2</v>
      </c>
      <c r="W15" s="69">
        <v>18</v>
      </c>
      <c r="X15" s="69"/>
      <c r="Y15" s="10" t="s">
        <v>31</v>
      </c>
      <c r="Z15" s="69">
        <v>9</v>
      </c>
      <c r="AA15" s="69"/>
      <c r="AB15" s="10" t="s">
        <v>33</v>
      </c>
      <c r="AC15" s="69">
        <v>3</v>
      </c>
      <c r="AD15" s="69"/>
      <c r="AE15" s="11" t="s">
        <v>1</v>
      </c>
    </row>
    <row r="16" spans="1:42" ht="21" customHeight="1" x14ac:dyDescent="0.15">
      <c r="A16" s="81">
        <v>7</v>
      </c>
      <c r="B16" s="82"/>
      <c r="C16" s="70"/>
      <c r="D16" s="70" t="s">
        <v>142</v>
      </c>
      <c r="E16" s="70"/>
      <c r="F16" s="70"/>
      <c r="G16" s="70"/>
      <c r="H16" s="70"/>
      <c r="I16" s="70"/>
      <c r="J16" s="70"/>
      <c r="K16" s="70"/>
      <c r="L16" s="70"/>
      <c r="M16" s="85">
        <v>3</v>
      </c>
      <c r="N16" s="69"/>
      <c r="O16" s="8" t="s">
        <v>31</v>
      </c>
      <c r="P16" s="97">
        <v>156</v>
      </c>
      <c r="Q16" s="85"/>
      <c r="R16" s="8" t="s">
        <v>0</v>
      </c>
      <c r="S16" s="97">
        <v>17</v>
      </c>
      <c r="T16" s="85"/>
      <c r="U16" s="8" t="s">
        <v>32</v>
      </c>
      <c r="V16" s="9" t="s">
        <v>2</v>
      </c>
      <c r="W16" s="69">
        <v>18</v>
      </c>
      <c r="X16" s="69"/>
      <c r="Y16" s="10" t="s">
        <v>31</v>
      </c>
      <c r="Z16" s="69">
        <v>5</v>
      </c>
      <c r="AA16" s="69"/>
      <c r="AB16" s="10" t="s">
        <v>33</v>
      </c>
      <c r="AC16" s="69">
        <v>28</v>
      </c>
      <c r="AD16" s="69"/>
      <c r="AE16" s="11" t="s">
        <v>1</v>
      </c>
    </row>
    <row r="17" spans="1:31" ht="21" customHeight="1" x14ac:dyDescent="0.15">
      <c r="A17" s="81">
        <v>8</v>
      </c>
      <c r="B17" s="82"/>
      <c r="C17" s="70"/>
      <c r="D17" s="70" t="s">
        <v>143</v>
      </c>
      <c r="E17" s="70"/>
      <c r="F17" s="70"/>
      <c r="G17" s="70"/>
      <c r="H17" s="70"/>
      <c r="I17" s="70"/>
      <c r="J17" s="70"/>
      <c r="K17" s="70"/>
      <c r="L17" s="70"/>
      <c r="M17" s="85">
        <v>2</v>
      </c>
      <c r="N17" s="69"/>
      <c r="O17" s="8" t="s">
        <v>31</v>
      </c>
      <c r="P17" s="97">
        <v>166</v>
      </c>
      <c r="Q17" s="85"/>
      <c r="R17" s="8" t="s">
        <v>0</v>
      </c>
      <c r="S17" s="97">
        <v>16</v>
      </c>
      <c r="T17" s="85"/>
      <c r="U17" s="8" t="s">
        <v>32</v>
      </c>
      <c r="V17" s="9" t="s">
        <v>2</v>
      </c>
      <c r="W17" s="69">
        <v>19</v>
      </c>
      <c r="X17" s="69"/>
      <c r="Y17" s="10" t="s">
        <v>31</v>
      </c>
      <c r="Z17" s="69">
        <v>6</v>
      </c>
      <c r="AA17" s="69"/>
      <c r="AB17" s="10" t="s">
        <v>33</v>
      </c>
      <c r="AC17" s="69">
        <v>13</v>
      </c>
      <c r="AD17" s="69"/>
      <c r="AE17" s="11" t="s">
        <v>1</v>
      </c>
    </row>
    <row r="18" spans="1:31" ht="21" customHeight="1" x14ac:dyDescent="0.15">
      <c r="A18" s="81">
        <v>9</v>
      </c>
      <c r="B18" s="82"/>
      <c r="C18" s="70"/>
      <c r="D18" s="70" t="s">
        <v>144</v>
      </c>
      <c r="E18" s="70"/>
      <c r="F18" s="70"/>
      <c r="G18" s="70"/>
      <c r="H18" s="70"/>
      <c r="I18" s="70"/>
      <c r="J18" s="70"/>
      <c r="K18" s="70"/>
      <c r="L18" s="70"/>
      <c r="M18" s="85">
        <v>2</v>
      </c>
      <c r="N18" s="69"/>
      <c r="O18" s="8" t="s">
        <v>31</v>
      </c>
      <c r="P18" s="97">
        <v>161</v>
      </c>
      <c r="Q18" s="85"/>
      <c r="R18" s="8" t="s">
        <v>0</v>
      </c>
      <c r="S18" s="97">
        <v>16</v>
      </c>
      <c r="T18" s="85"/>
      <c r="U18" s="8" t="s">
        <v>32</v>
      </c>
      <c r="V18" s="9" t="s">
        <v>2</v>
      </c>
      <c r="W18" s="69">
        <v>20</v>
      </c>
      <c r="X18" s="69"/>
      <c r="Y18" s="10" t="s">
        <v>31</v>
      </c>
      <c r="Z18" s="69">
        <v>1</v>
      </c>
      <c r="AA18" s="69"/>
      <c r="AB18" s="10" t="s">
        <v>33</v>
      </c>
      <c r="AC18" s="69">
        <v>17</v>
      </c>
      <c r="AD18" s="69"/>
      <c r="AE18" s="11" t="s">
        <v>1</v>
      </c>
    </row>
    <row r="19" spans="1:31" ht="21" customHeight="1" x14ac:dyDescent="0.15">
      <c r="A19" s="81">
        <v>10</v>
      </c>
      <c r="B19" s="82"/>
      <c r="C19" s="70"/>
      <c r="D19" s="70" t="s">
        <v>145</v>
      </c>
      <c r="E19" s="70"/>
      <c r="F19" s="70"/>
      <c r="G19" s="70"/>
      <c r="H19" s="70"/>
      <c r="I19" s="70"/>
      <c r="J19" s="70"/>
      <c r="K19" s="70"/>
      <c r="L19" s="70"/>
      <c r="M19" s="85">
        <v>2</v>
      </c>
      <c r="N19" s="69"/>
      <c r="O19" s="8" t="s">
        <v>31</v>
      </c>
      <c r="P19" s="97">
        <v>168</v>
      </c>
      <c r="Q19" s="85"/>
      <c r="R19" s="8" t="s">
        <v>0</v>
      </c>
      <c r="S19" s="97">
        <v>16</v>
      </c>
      <c r="T19" s="85"/>
      <c r="U19" s="8" t="s">
        <v>32</v>
      </c>
      <c r="V19" s="9" t="s">
        <v>2</v>
      </c>
      <c r="W19" s="69">
        <v>19</v>
      </c>
      <c r="X19" s="69"/>
      <c r="Y19" s="10" t="s">
        <v>31</v>
      </c>
      <c r="Z19" s="69">
        <v>10</v>
      </c>
      <c r="AA19" s="69"/>
      <c r="AB19" s="10" t="s">
        <v>33</v>
      </c>
      <c r="AC19" s="69">
        <v>17</v>
      </c>
      <c r="AD19" s="69"/>
      <c r="AE19" s="11" t="s">
        <v>1</v>
      </c>
    </row>
    <row r="20" spans="1:31" ht="21" customHeight="1" x14ac:dyDescent="0.15">
      <c r="A20" s="81">
        <v>11</v>
      </c>
      <c r="B20" s="82"/>
      <c r="C20" s="70"/>
      <c r="D20" s="70" t="s">
        <v>146</v>
      </c>
      <c r="E20" s="70"/>
      <c r="F20" s="70"/>
      <c r="G20" s="70"/>
      <c r="H20" s="70"/>
      <c r="I20" s="70"/>
      <c r="J20" s="70"/>
      <c r="K20" s="70"/>
      <c r="L20" s="70"/>
      <c r="M20" s="85">
        <v>3</v>
      </c>
      <c r="N20" s="69"/>
      <c r="O20" s="8" t="s">
        <v>31</v>
      </c>
      <c r="P20" s="97">
        <v>166</v>
      </c>
      <c r="Q20" s="85"/>
      <c r="R20" s="8" t="s">
        <v>0</v>
      </c>
      <c r="S20" s="97">
        <v>17</v>
      </c>
      <c r="T20" s="85"/>
      <c r="U20" s="8" t="s">
        <v>32</v>
      </c>
      <c r="V20" s="9" t="s">
        <v>2</v>
      </c>
      <c r="W20" s="69">
        <v>18</v>
      </c>
      <c r="X20" s="69"/>
      <c r="Y20" s="10" t="s">
        <v>31</v>
      </c>
      <c r="Z20" s="69">
        <v>10</v>
      </c>
      <c r="AA20" s="69"/>
      <c r="AB20" s="10" t="s">
        <v>33</v>
      </c>
      <c r="AC20" s="69">
        <v>5</v>
      </c>
      <c r="AD20" s="69"/>
      <c r="AE20" s="11" t="s">
        <v>1</v>
      </c>
    </row>
    <row r="21" spans="1:31" ht="21" customHeight="1" x14ac:dyDescent="0.15">
      <c r="A21" s="81">
        <v>12</v>
      </c>
      <c r="B21" s="82"/>
      <c r="C21" s="70"/>
      <c r="D21" s="70" t="s">
        <v>147</v>
      </c>
      <c r="E21" s="70"/>
      <c r="F21" s="70"/>
      <c r="G21" s="70"/>
      <c r="H21" s="70"/>
      <c r="I21" s="70"/>
      <c r="J21" s="70"/>
      <c r="K21" s="70"/>
      <c r="L21" s="70"/>
      <c r="M21" s="85">
        <v>3</v>
      </c>
      <c r="N21" s="69"/>
      <c r="O21" s="8" t="s">
        <v>31</v>
      </c>
      <c r="P21" s="97">
        <v>163</v>
      </c>
      <c r="Q21" s="85"/>
      <c r="R21" s="8" t="s">
        <v>0</v>
      </c>
      <c r="S21" s="97">
        <v>17</v>
      </c>
      <c r="T21" s="85"/>
      <c r="U21" s="8" t="s">
        <v>32</v>
      </c>
      <c r="V21" s="9" t="s">
        <v>2</v>
      </c>
      <c r="W21" s="69">
        <v>18</v>
      </c>
      <c r="X21" s="69"/>
      <c r="Y21" s="10" t="s">
        <v>31</v>
      </c>
      <c r="Z21" s="69">
        <v>4</v>
      </c>
      <c r="AA21" s="69"/>
      <c r="AB21" s="10" t="s">
        <v>33</v>
      </c>
      <c r="AC21" s="69">
        <v>15</v>
      </c>
      <c r="AD21" s="69"/>
      <c r="AE21" s="11" t="s">
        <v>1</v>
      </c>
    </row>
    <row r="22" spans="1:31" ht="21" customHeight="1" x14ac:dyDescent="0.15">
      <c r="A22" s="81">
        <v>13</v>
      </c>
      <c r="B22" s="82"/>
      <c r="C22" s="70"/>
      <c r="D22" s="70" t="s">
        <v>148</v>
      </c>
      <c r="E22" s="70"/>
      <c r="F22" s="70"/>
      <c r="G22" s="70"/>
      <c r="H22" s="70"/>
      <c r="I22" s="70"/>
      <c r="J22" s="70"/>
      <c r="K22" s="70"/>
      <c r="L22" s="70"/>
      <c r="M22" s="85">
        <v>3</v>
      </c>
      <c r="N22" s="69"/>
      <c r="O22" s="8" t="s">
        <v>31</v>
      </c>
      <c r="P22" s="97">
        <v>168</v>
      </c>
      <c r="Q22" s="85"/>
      <c r="R22" s="8" t="s">
        <v>0</v>
      </c>
      <c r="S22" s="97">
        <v>17</v>
      </c>
      <c r="T22" s="85"/>
      <c r="U22" s="8" t="s">
        <v>32</v>
      </c>
      <c r="V22" s="9" t="s">
        <v>2</v>
      </c>
      <c r="W22" s="69">
        <v>18</v>
      </c>
      <c r="X22" s="69"/>
      <c r="Y22" s="10" t="s">
        <v>31</v>
      </c>
      <c r="Z22" s="69">
        <v>5</v>
      </c>
      <c r="AA22" s="69"/>
      <c r="AB22" s="10" t="s">
        <v>33</v>
      </c>
      <c r="AC22" s="69">
        <v>10</v>
      </c>
      <c r="AD22" s="69"/>
      <c r="AE22" s="11" t="s">
        <v>1</v>
      </c>
    </row>
    <row r="23" spans="1:31" ht="21" customHeight="1" thickBot="1" x14ac:dyDescent="0.2">
      <c r="A23" s="81">
        <v>14</v>
      </c>
      <c r="B23" s="82"/>
      <c r="C23" s="70"/>
      <c r="D23" s="125" t="s">
        <v>149</v>
      </c>
      <c r="E23" s="125"/>
      <c r="F23" s="125"/>
      <c r="G23" s="125"/>
      <c r="H23" s="125"/>
      <c r="I23" s="125"/>
      <c r="J23" s="125"/>
      <c r="K23" s="125"/>
      <c r="L23" s="125"/>
      <c r="M23" s="106">
        <v>1</v>
      </c>
      <c r="N23" s="63"/>
      <c r="O23" s="12" t="s">
        <v>31</v>
      </c>
      <c r="P23" s="125">
        <v>170</v>
      </c>
      <c r="Q23" s="106"/>
      <c r="R23" s="12" t="s">
        <v>0</v>
      </c>
      <c r="S23" s="125">
        <v>15</v>
      </c>
      <c r="T23" s="106"/>
      <c r="U23" s="12" t="s">
        <v>32</v>
      </c>
      <c r="V23" s="13" t="s">
        <v>2</v>
      </c>
      <c r="W23" s="63">
        <v>20</v>
      </c>
      <c r="X23" s="63"/>
      <c r="Y23" s="14" t="s">
        <v>31</v>
      </c>
      <c r="Z23" s="63">
        <v>9</v>
      </c>
      <c r="AA23" s="63"/>
      <c r="AB23" s="14" t="s">
        <v>33</v>
      </c>
      <c r="AC23" s="63">
        <v>27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4" t="s">
        <v>34</v>
      </c>
      <c r="B25" s="84"/>
      <c r="C25" s="84"/>
      <c r="D25" s="84"/>
      <c r="E25" s="84"/>
      <c r="F25" s="85">
        <v>32</v>
      </c>
      <c r="G25" s="86"/>
      <c r="H25" s="119" t="s">
        <v>4</v>
      </c>
      <c r="I25" s="120"/>
      <c r="J25" s="85">
        <v>34</v>
      </c>
      <c r="K25" s="86"/>
      <c r="L25" s="90" t="s">
        <v>5</v>
      </c>
      <c r="M25" s="91"/>
      <c r="N25" s="91"/>
      <c r="O25" s="91"/>
      <c r="P25" s="3"/>
      <c r="Q25" s="65" t="s">
        <v>8</v>
      </c>
      <c r="R25" s="65"/>
      <c r="S25" s="65"/>
      <c r="T25" s="66"/>
      <c r="U25" s="21" t="s">
        <v>10</v>
      </c>
      <c r="V25" s="102"/>
      <c r="W25" s="103"/>
      <c r="X25" s="22" t="s">
        <v>11</v>
      </c>
      <c r="Y25" s="97"/>
      <c r="Z25" s="97"/>
      <c r="AA25" s="97"/>
      <c r="AB25" s="97"/>
      <c r="AC25" s="97"/>
      <c r="AD25" s="97"/>
      <c r="AE25" s="97"/>
    </row>
    <row r="26" spans="1:31" ht="21" customHeight="1" x14ac:dyDescent="0.15">
      <c r="A26" s="126" t="s">
        <v>6</v>
      </c>
      <c r="B26" s="126"/>
      <c r="C26" s="126"/>
      <c r="D26" s="126"/>
      <c r="E26" s="126"/>
      <c r="F26" s="85"/>
      <c r="G26" s="86"/>
      <c r="H26" s="119" t="s">
        <v>7</v>
      </c>
      <c r="I26" s="120"/>
      <c r="J26" s="85"/>
      <c r="K26" s="86"/>
      <c r="L26" s="90" t="s">
        <v>5</v>
      </c>
      <c r="M26" s="91"/>
      <c r="N26" s="91"/>
      <c r="O26" s="91"/>
      <c r="P26" s="23"/>
      <c r="Q26" s="67" t="s">
        <v>9</v>
      </c>
      <c r="R26" s="67"/>
      <c r="S26" s="67"/>
      <c r="T26" s="68"/>
      <c r="U26" s="21" t="s">
        <v>10</v>
      </c>
      <c r="V26" s="102"/>
      <c r="W26" s="103"/>
      <c r="X26" s="22" t="s">
        <v>11</v>
      </c>
      <c r="Y26" s="97"/>
      <c r="Z26" s="97"/>
      <c r="AA26" s="97"/>
      <c r="AB26" s="97"/>
      <c r="AC26" s="97"/>
      <c r="AD26" s="97"/>
      <c r="AE26" s="97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2" t="s">
        <v>37</v>
      </c>
      <c r="B33" s="93"/>
      <c r="C33" s="83"/>
      <c r="D33" s="83"/>
      <c r="E33" s="83"/>
      <c r="F33" s="83"/>
      <c r="G33" s="94" t="s">
        <v>150</v>
      </c>
      <c r="H33" s="94"/>
      <c r="I33" s="94"/>
      <c r="J33" s="94"/>
      <c r="K33" s="94"/>
      <c r="L33" s="94"/>
      <c r="M33" s="94"/>
      <c r="N33" s="23"/>
      <c r="O33" s="3"/>
      <c r="P33" s="31" t="s">
        <v>38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2" t="s">
        <v>39</v>
      </c>
      <c r="B35" s="93"/>
      <c r="C35" s="83"/>
      <c r="D35" s="83"/>
      <c r="E35" s="83"/>
      <c r="F35" s="83"/>
      <c r="G35" s="95">
        <v>2</v>
      </c>
      <c r="H35" s="95"/>
      <c r="I35" s="95"/>
      <c r="J35" s="32" t="s">
        <v>40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48</v>
      </c>
      <c r="C40" s="77"/>
      <c r="D40" s="77"/>
      <c r="E40" s="78">
        <v>5</v>
      </c>
      <c r="F40" s="78"/>
      <c r="G40" s="33" t="s">
        <v>33</v>
      </c>
      <c r="H40" s="78">
        <v>15</v>
      </c>
      <c r="I40" s="78"/>
      <c r="J40" s="33" t="s">
        <v>1</v>
      </c>
      <c r="K40" s="33"/>
      <c r="L40" s="64" t="s">
        <v>156</v>
      </c>
      <c r="M40" s="64"/>
      <c r="N40" s="64"/>
      <c r="O40" s="64"/>
      <c r="P40" s="64"/>
      <c r="Q40" s="64"/>
      <c r="R40" s="64"/>
      <c r="S40" s="79"/>
      <c r="T40" s="79"/>
      <c r="U40" s="79"/>
      <c r="V40" s="79"/>
      <c r="W40" s="64" t="s">
        <v>159</v>
      </c>
      <c r="X40" s="64"/>
      <c r="Y40" s="64"/>
      <c r="Z40" s="64"/>
      <c r="AA40" s="64"/>
      <c r="AB40" s="64"/>
      <c r="AC40" s="3"/>
      <c r="AD40" s="3"/>
      <c r="AE40" s="3" t="s">
        <v>42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 t="s">
        <v>151</v>
      </c>
      <c r="G42" s="76"/>
      <c r="H42" s="33" t="s">
        <v>152</v>
      </c>
      <c r="I42" s="33"/>
      <c r="J42" s="33"/>
      <c r="K42" s="33" t="s">
        <v>15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48</v>
      </c>
      <c r="C45" s="77"/>
      <c r="D45" s="77"/>
      <c r="E45" s="78">
        <v>5</v>
      </c>
      <c r="F45" s="78"/>
      <c r="G45" s="33" t="s">
        <v>33</v>
      </c>
      <c r="H45" s="78">
        <v>15</v>
      </c>
      <c r="I45" s="78"/>
      <c r="J45" s="33" t="s">
        <v>1</v>
      </c>
      <c r="K45" s="33"/>
      <c r="L45" s="138"/>
      <c r="M45" s="138"/>
      <c r="N45" s="139" t="s">
        <v>158</v>
      </c>
      <c r="O45" s="139"/>
      <c r="P45" s="139"/>
      <c r="Q45" s="139"/>
      <c r="R45" s="139"/>
      <c r="S45" s="139"/>
      <c r="T45" s="139"/>
      <c r="U45" s="139"/>
      <c r="V45" s="139"/>
      <c r="W45" s="64"/>
      <c r="X45" s="64"/>
      <c r="Y45" s="64"/>
      <c r="Z45" s="64"/>
      <c r="AA45" s="64"/>
      <c r="AB45" s="64"/>
      <c r="AC45" s="3"/>
      <c r="AD45" s="3"/>
      <c r="AE45" s="3" t="s">
        <v>42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48</v>
      </c>
      <c r="C50" s="77"/>
      <c r="D50" s="77"/>
      <c r="E50" s="78">
        <v>5</v>
      </c>
      <c r="F50" s="78"/>
      <c r="G50" s="33" t="s">
        <v>33</v>
      </c>
      <c r="H50" s="78">
        <v>15</v>
      </c>
      <c r="I50" s="78"/>
      <c r="J50" s="33" t="s">
        <v>1</v>
      </c>
      <c r="K50" s="33"/>
      <c r="L50" s="64"/>
      <c r="M50" s="64"/>
      <c r="N50" s="139" t="s">
        <v>157</v>
      </c>
      <c r="O50" s="139"/>
      <c r="P50" s="139"/>
      <c r="Q50" s="139"/>
      <c r="R50" s="139"/>
      <c r="S50" s="139"/>
      <c r="T50" s="139"/>
      <c r="U50" s="139"/>
      <c r="V50" s="139"/>
      <c r="W50" s="64"/>
      <c r="X50" s="64"/>
      <c r="Y50" s="64"/>
      <c r="Z50" s="64"/>
      <c r="AA50" s="64"/>
      <c r="AB50" s="64"/>
      <c r="AC50" s="3"/>
      <c r="AD50" s="3"/>
      <c r="AE50" s="3" t="s">
        <v>42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49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00000000-0004-0000-0000-000000000000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topLeftCell="D1" zoomScale="130" zoomScaleNormal="130" workbookViewId="0">
      <selection activeCell="D25" sqref="D25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27" t="s">
        <v>50</v>
      </c>
      <c r="B1" s="127"/>
      <c r="D1" s="37" t="s">
        <v>51</v>
      </c>
      <c r="E1" s="38" t="s">
        <v>52</v>
      </c>
      <c r="F1" s="39" t="s">
        <v>53</v>
      </c>
      <c r="G1" s="37" t="s">
        <v>51</v>
      </c>
      <c r="H1" s="38" t="s">
        <v>54</v>
      </c>
      <c r="I1" s="39" t="s">
        <v>55</v>
      </c>
      <c r="J1" s="37" t="s">
        <v>51</v>
      </c>
      <c r="K1" s="38" t="s">
        <v>54</v>
      </c>
      <c r="L1" s="39" t="s">
        <v>55</v>
      </c>
      <c r="M1" s="37" t="s">
        <v>51</v>
      </c>
      <c r="N1" s="38" t="s">
        <v>54</v>
      </c>
      <c r="O1" s="39" t="s">
        <v>55</v>
      </c>
      <c r="P1" s="37" t="s">
        <v>51</v>
      </c>
      <c r="Q1" s="38" t="s">
        <v>54</v>
      </c>
      <c r="R1" s="39" t="s">
        <v>55</v>
      </c>
      <c r="S1" s="37" t="s">
        <v>51</v>
      </c>
      <c r="T1" s="38" t="s">
        <v>54</v>
      </c>
      <c r="U1" s="39" t="s">
        <v>55</v>
      </c>
      <c r="V1" s="37" t="s">
        <v>51</v>
      </c>
      <c r="W1" s="38" t="s">
        <v>54</v>
      </c>
      <c r="X1" s="39" t="s">
        <v>55</v>
      </c>
      <c r="Y1" s="37" t="s">
        <v>51</v>
      </c>
      <c r="Z1" s="38" t="s">
        <v>54</v>
      </c>
      <c r="AA1" s="39" t="s">
        <v>55</v>
      </c>
      <c r="AB1" s="37" t="s">
        <v>51</v>
      </c>
      <c r="AC1" s="38" t="s">
        <v>54</v>
      </c>
      <c r="AD1" s="39" t="s">
        <v>55</v>
      </c>
      <c r="AE1" s="37" t="s">
        <v>51</v>
      </c>
      <c r="AF1" s="38" t="s">
        <v>54</v>
      </c>
      <c r="AG1" s="39" t="s">
        <v>55</v>
      </c>
      <c r="AH1" s="37" t="s">
        <v>51</v>
      </c>
      <c r="AI1" s="38" t="s">
        <v>54</v>
      </c>
      <c r="AJ1" s="39" t="s">
        <v>55</v>
      </c>
    </row>
    <row r="2" spans="1:41" ht="14.25" thickBot="1" x14ac:dyDescent="0.2">
      <c r="A2" s="127"/>
      <c r="B2" s="127"/>
      <c r="C2" s="40"/>
      <c r="D2" s="41">
        <v>1</v>
      </c>
      <c r="E2" s="42" t="s">
        <v>56</v>
      </c>
      <c r="F2" s="43">
        <v>42443</v>
      </c>
      <c r="G2" s="41">
        <v>1.01</v>
      </c>
      <c r="H2" s="42" t="s">
        <v>56</v>
      </c>
      <c r="I2" s="43">
        <v>42471</v>
      </c>
      <c r="J2" s="41" t="s">
        <v>123</v>
      </c>
      <c r="K2" s="42" t="s">
        <v>124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28" t="s">
        <v>57</v>
      </c>
      <c r="B4" s="129"/>
      <c r="C4" s="129"/>
      <c r="D4" s="129"/>
      <c r="E4" s="129"/>
      <c r="F4" s="129"/>
      <c r="G4" s="130"/>
      <c r="H4" s="38" t="s">
        <v>58</v>
      </c>
      <c r="I4" s="38" t="s">
        <v>59</v>
      </c>
      <c r="J4" s="131" t="s">
        <v>60</v>
      </c>
      <c r="K4" s="129"/>
      <c r="L4" s="129"/>
      <c r="M4" s="129"/>
      <c r="N4" s="129"/>
      <c r="O4" s="129"/>
      <c r="P4" s="129"/>
      <c r="Q4" s="130"/>
    </row>
    <row r="5" spans="1:41" ht="72" customHeight="1" thickBot="1" x14ac:dyDescent="0.2">
      <c r="A5" s="132" t="s">
        <v>126</v>
      </c>
      <c r="B5" s="133"/>
      <c r="C5" s="133"/>
      <c r="D5" s="133"/>
      <c r="E5" s="133"/>
      <c r="F5" s="133"/>
      <c r="G5" s="134"/>
      <c r="H5" s="42" t="s">
        <v>122</v>
      </c>
      <c r="I5" s="42">
        <f>参加申込書!Y25</f>
        <v>0</v>
      </c>
      <c r="J5" s="135" t="str">
        <f>IF(参加申込書!A55="","",参加申込書!A55)</f>
        <v/>
      </c>
      <c r="K5" s="136"/>
      <c r="L5" s="136"/>
      <c r="M5" s="136"/>
      <c r="N5" s="136"/>
      <c r="O5" s="136"/>
      <c r="P5" s="136"/>
      <c r="Q5" s="137"/>
    </row>
    <row r="6" spans="1:41" x14ac:dyDescent="0.15">
      <c r="A6" s="37" t="s">
        <v>61</v>
      </c>
      <c r="B6" s="38" t="s">
        <v>62</v>
      </c>
      <c r="C6" s="38" t="s">
        <v>63</v>
      </c>
      <c r="D6" s="38" t="s">
        <v>64</v>
      </c>
      <c r="E6" s="38" t="s">
        <v>58</v>
      </c>
      <c r="F6" s="38" t="s">
        <v>65</v>
      </c>
      <c r="G6" s="38" t="s">
        <v>66</v>
      </c>
      <c r="H6" s="38" t="s">
        <v>67</v>
      </c>
      <c r="I6" s="38" t="s">
        <v>68</v>
      </c>
      <c r="J6" s="38" t="s">
        <v>69</v>
      </c>
      <c r="K6" s="38" t="s">
        <v>70</v>
      </c>
      <c r="L6" s="38" t="s">
        <v>71</v>
      </c>
      <c r="M6" s="38" t="s">
        <v>72</v>
      </c>
      <c r="N6" s="38" t="s">
        <v>73</v>
      </c>
      <c r="O6" s="38" t="s">
        <v>74</v>
      </c>
      <c r="P6" s="38" t="s">
        <v>75</v>
      </c>
      <c r="Q6" s="38" t="s">
        <v>76</v>
      </c>
      <c r="R6" s="38" t="s">
        <v>77</v>
      </c>
      <c r="S6" s="38" t="s">
        <v>78</v>
      </c>
      <c r="T6" s="38" t="s">
        <v>79</v>
      </c>
      <c r="U6" s="38" t="s">
        <v>80</v>
      </c>
      <c r="V6" s="38" t="s">
        <v>80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2402</v>
      </c>
      <c r="B7" s="46" t="str">
        <f>IF(参加申込書!E3="","",参加申込書!E3)</f>
        <v>細田学園高等学校</v>
      </c>
      <c r="C7" s="46"/>
      <c r="D7" s="46"/>
      <c r="E7" s="46" t="s">
        <v>122</v>
      </c>
      <c r="F7" s="46"/>
      <c r="G7" s="46"/>
      <c r="H7" s="46" t="str">
        <f>IF(参加申込書!E2="","",参加申込書!E2)</f>
        <v>埼玉県</v>
      </c>
      <c r="I7" s="46" t="str">
        <f>IF(参加申込書!E4="","",参加申込書!E4)</f>
        <v>埼玉県志木市本町2-7-1</v>
      </c>
      <c r="J7" s="46"/>
      <c r="K7" s="46" t="str">
        <f>IF(参加申込書!V3="","",参加申込書!V3)</f>
        <v>048(471)3255</v>
      </c>
      <c r="L7" s="46"/>
      <c r="M7" s="46"/>
      <c r="N7" s="46" t="str">
        <f>IF(参加申込書!V4="","",参加申込書!V4)</f>
        <v>048(472)6905</v>
      </c>
      <c r="O7" s="46"/>
      <c r="P7" s="46"/>
      <c r="Q7" s="46"/>
      <c r="R7" s="46">
        <f>IF(参加申込書!F25&lt;&gt;0,参加申込書!F25,IF(参加申込書!F26="","",参加申込書!F26&amp;"年ぶり"))</f>
        <v>32</v>
      </c>
      <c r="S7" s="46">
        <f>IF(IF(参加申込書!J25="",参加申込書!J26,参加申込書!J25)=1,"初出場",IF(参加申込書!J25="",参加申込書!J26,参加申込書!J25))</f>
        <v>34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81</v>
      </c>
      <c r="B15" s="38" t="s">
        <v>82</v>
      </c>
      <c r="C15" s="38" t="s">
        <v>83</v>
      </c>
      <c r="D15" s="38" t="s">
        <v>84</v>
      </c>
      <c r="E15" s="38" t="s">
        <v>85</v>
      </c>
      <c r="F15" s="38" t="s">
        <v>86</v>
      </c>
      <c r="G15" s="38" t="s">
        <v>87</v>
      </c>
      <c r="H15" s="38" t="s">
        <v>88</v>
      </c>
      <c r="I15" s="38" t="s">
        <v>89</v>
      </c>
      <c r="J15" s="38" t="s">
        <v>90</v>
      </c>
      <c r="K15" s="38" t="s">
        <v>91</v>
      </c>
      <c r="L15" s="38" t="s">
        <v>92</v>
      </c>
      <c r="M15" s="38" t="s">
        <v>93</v>
      </c>
      <c r="N15" s="38" t="s">
        <v>94</v>
      </c>
      <c r="O15" s="38" t="s">
        <v>95</v>
      </c>
      <c r="P15" s="38" t="s">
        <v>96</v>
      </c>
      <c r="Q15" s="38" t="s">
        <v>97</v>
      </c>
      <c r="R15" s="38" t="s">
        <v>65</v>
      </c>
      <c r="S15" s="38" t="s">
        <v>66</v>
      </c>
      <c r="T15" s="38" t="s">
        <v>98</v>
      </c>
      <c r="U15" s="38" t="s">
        <v>99</v>
      </c>
      <c r="V15" s="38" t="s">
        <v>100</v>
      </c>
      <c r="W15" s="38" t="s">
        <v>101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102</v>
      </c>
      <c r="C16" s="46" t="str">
        <f>IF(参加申込書!E5="","",参加申込書!E5)</f>
        <v>伊藤　潔美</v>
      </c>
      <c r="D16" s="46" t="s">
        <v>127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kiyomi_hosodagakuen@yahoo.co.jp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103</v>
      </c>
      <c r="C17" s="46" t="str">
        <f>IF(参加申込書!E6="","",参加申込書!E6)</f>
        <v>小川　良樹</v>
      </c>
      <c r="D17" s="46" t="s">
        <v>127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104</v>
      </c>
      <c r="C18" s="46"/>
      <c r="D18" s="46" t="s">
        <v>127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105</v>
      </c>
      <c r="C19" s="46"/>
      <c r="D19" s="46" t="s">
        <v>127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106</v>
      </c>
      <c r="C20" s="46" t="str">
        <f>IF(参加申込書!E7="","",参加申込書!E7)</f>
        <v>齋藤　美佑</v>
      </c>
      <c r="D20" s="46" t="s">
        <v>127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107</v>
      </c>
      <c r="C21" s="46"/>
      <c r="D21" s="46" t="s">
        <v>127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108</v>
      </c>
      <c r="C22" s="46" t="str">
        <f>IF(参加申込書!V6="","",参加申込書!V6)</f>
        <v>伊藤　潔美</v>
      </c>
      <c r="D22" s="46" t="s">
        <v>127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109</v>
      </c>
      <c r="C23" s="46"/>
      <c r="D23" s="46" t="s">
        <v>127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110</v>
      </c>
      <c r="C24" s="46" t="str">
        <f>IF(参加申込書!V5="","",参加申込書!V5)</f>
        <v>犬伏　真優</v>
      </c>
      <c r="D24" s="46" t="s">
        <v>127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111</v>
      </c>
      <c r="B51" s="55" t="str">
        <f>IF(参加申込書!Y33="","",参加申込書!Y33)</f>
        <v/>
      </c>
    </row>
    <row r="52" spans="1:41" x14ac:dyDescent="0.15">
      <c r="A52" s="56" t="s">
        <v>112</v>
      </c>
      <c r="B52" s="57" t="s">
        <v>26</v>
      </c>
      <c r="C52" s="38" t="s">
        <v>113</v>
      </c>
      <c r="D52" s="38" t="s">
        <v>114</v>
      </c>
      <c r="E52" s="38" t="s">
        <v>115</v>
      </c>
      <c r="F52" s="38" t="s">
        <v>116</v>
      </c>
      <c r="G52" s="38" t="s">
        <v>87</v>
      </c>
      <c r="H52" s="38" t="s">
        <v>117</v>
      </c>
      <c r="I52" s="38" t="s">
        <v>118</v>
      </c>
      <c r="J52" s="38" t="s">
        <v>119</v>
      </c>
      <c r="K52" s="38" t="s">
        <v>120</v>
      </c>
      <c r="L52" s="38" t="s">
        <v>121</v>
      </c>
      <c r="M52" s="58" t="s">
        <v>125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 t="str">
        <f>IF(参加申込書!A10="","",参加申込書!A10)</f>
        <v>①</v>
      </c>
      <c r="C53" s="46" t="str">
        <f>IF(参加申込書!D10="","",参加申込書!D10)</f>
        <v>犬伏　真優</v>
      </c>
      <c r="D53" s="46" t="s">
        <v>127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167</v>
      </c>
      <c r="K53" s="46"/>
      <c r="L53" s="46"/>
      <c r="M53" s="60">
        <f>IF(参加申込書!W10="","",DATE(参加申込書!W10+1988,参加申込書!Z10,参加申込書!AC10))</f>
        <v>38825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山﨑　花</v>
      </c>
      <c r="D54" s="46" t="s">
        <v>127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170</v>
      </c>
      <c r="K54" s="46"/>
      <c r="L54" s="46"/>
      <c r="M54" s="60">
        <f>IF(参加申込書!W11="","",DATE(参加申込書!W11+1988,参加申込書!Z11,参加申込書!AC11))</f>
        <v>39084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中澤　明紗</v>
      </c>
      <c r="D55" s="46" t="s">
        <v>127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175</v>
      </c>
      <c r="K55" s="46"/>
      <c r="L55" s="46"/>
      <c r="M55" s="60">
        <f>IF(参加申込書!W12="","",DATE(参加申込書!W12+1988,参加申込書!Z12,参加申込書!AC12))</f>
        <v>38925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大川　百花</v>
      </c>
      <c r="D56" s="46" t="s">
        <v>127</v>
      </c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170</v>
      </c>
      <c r="K56" s="46"/>
      <c r="L56" s="46"/>
      <c r="M56" s="60">
        <f>IF(参加申込書!W13="","",DATE(参加申込書!W13+1988,参加申込書!Z13,参加申込書!AC13))</f>
        <v>39320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木戸　歩花</v>
      </c>
      <c r="D57" s="46" t="s">
        <v>127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164</v>
      </c>
      <c r="K57" s="46"/>
      <c r="L57" s="46"/>
      <c r="M57" s="60">
        <f>IF(参加申込書!W14="","",DATE(参加申込書!W14+1988,参加申込書!Z14,参加申込書!AC14))</f>
        <v>38828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野口　奈生</v>
      </c>
      <c r="D58" s="46" t="s">
        <v>127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168</v>
      </c>
      <c r="K58" s="46"/>
      <c r="L58" s="46"/>
      <c r="M58" s="60">
        <f>IF(参加申込書!W15="","",DATE(参加申込書!W15+1988,参加申込書!Z15,参加申込書!AC15))</f>
        <v>38963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大室　穂乃実</v>
      </c>
      <c r="D59" s="46" t="s">
        <v>127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156</v>
      </c>
      <c r="K59" s="46"/>
      <c r="L59" s="46"/>
      <c r="M59" s="60">
        <f>IF(参加申込書!W16="","",DATE(参加申込書!W16+1988,参加申込書!Z16,参加申込書!AC16))</f>
        <v>38865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元　美優</v>
      </c>
      <c r="D60" s="46" t="s">
        <v>127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166</v>
      </c>
      <c r="K60" s="46"/>
      <c r="L60" s="46"/>
      <c r="M60" s="60">
        <f>IF(参加申込書!W17="","",DATE(参加申込書!W17+1988,参加申込書!Z17,参加申込書!AC17))</f>
        <v>39246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加藤　沙輝</v>
      </c>
      <c r="D61" s="46" t="s">
        <v>127</v>
      </c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161</v>
      </c>
      <c r="K61" s="46"/>
      <c r="L61" s="46"/>
      <c r="M61" s="60">
        <f>IF(参加申込書!W18="","",DATE(参加申込書!W18+1988,参加申込書!Z18,参加申込書!AC18))</f>
        <v>39464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小林　彩恵</v>
      </c>
      <c r="D62" s="46" t="s">
        <v>127</v>
      </c>
      <c r="E62" s="46"/>
      <c r="F62" s="46"/>
      <c r="G62" s="46"/>
      <c r="H62" s="46"/>
      <c r="I62" s="46">
        <f>IF(参加申込書!M19="","",参加申込書!M19)</f>
        <v>2</v>
      </c>
      <c r="J62" s="46">
        <f>IF(参加申込書!P19="","",参加申込書!P19)</f>
        <v>168</v>
      </c>
      <c r="K62" s="46"/>
      <c r="L62" s="46"/>
      <c r="M62" s="60">
        <f>IF(参加申込書!W19="","",DATE(参加申込書!W19+1988,参加申込書!Z19,参加申込書!AC19))</f>
        <v>39372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河合　美結</v>
      </c>
      <c r="D63" s="46" t="s">
        <v>127</v>
      </c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166</v>
      </c>
      <c r="K63" s="46"/>
      <c r="L63" s="46"/>
      <c r="M63" s="60">
        <f>IF(参加申込書!W20="","",DATE(参加申込書!W20+1988,参加申込書!Z20,参加申込書!AC20))</f>
        <v>38995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春田　紗香</v>
      </c>
      <c r="D64" s="46" t="s">
        <v>127</v>
      </c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163</v>
      </c>
      <c r="K64" s="46"/>
      <c r="L64" s="46"/>
      <c r="M64" s="60">
        <f>IF(参加申込書!W21="","",DATE(参加申込書!W21+1988,参加申込書!Z21,参加申込書!AC21))</f>
        <v>38822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髙橋　ルキア</v>
      </c>
      <c r="D65" s="46" t="s">
        <v>127</v>
      </c>
      <c r="E65" s="46"/>
      <c r="F65" s="46"/>
      <c r="G65" s="46"/>
      <c r="H65" s="46"/>
      <c r="I65" s="46">
        <f>IF(参加申込書!M22="","",参加申込書!M22)</f>
        <v>3</v>
      </c>
      <c r="J65" s="46">
        <f>IF(参加申込書!P22="","",参加申込書!P22)</f>
        <v>168</v>
      </c>
      <c r="K65" s="46"/>
      <c r="L65" s="46"/>
      <c r="M65" s="60">
        <f>IF(参加申込書!W22="","",DATE(参加申込書!W22+1988,参加申込書!Z22,参加申込書!AC22))</f>
        <v>38847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定山　桜和</v>
      </c>
      <c r="D66" s="46" t="s">
        <v>127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170</v>
      </c>
      <c r="K66" s="46"/>
      <c r="L66" s="46"/>
      <c r="M66" s="60">
        <f>IF(参加申込書!W23="","",DATE(参加申込書!W23+1988,参加申込書!Z23,参加申込書!AC23))</f>
        <v>39718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宮澤凪南</cp:lastModifiedBy>
  <cp:lastPrinted>2021-03-28T23:43:07Z</cp:lastPrinted>
  <dcterms:created xsi:type="dcterms:W3CDTF">2016-09-29T02:33:53Z</dcterms:created>
  <dcterms:modified xsi:type="dcterms:W3CDTF">2024-05-15T01:10:46Z</dcterms:modified>
</cp:coreProperties>
</file>