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554422\Desktop\関東大会2024\"/>
    </mc:Choice>
  </mc:AlternateContent>
  <bookViews>
    <workbookView xWindow="0" yWindow="0" windowWidth="10215" windowHeight="7500"/>
    <workbookView xWindow="-28710" yWindow="7050" windowWidth="20070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<sst xmlns="http://schemas.openxmlformats.org/spreadsheetml/2006/main" count="327" uniqueCount="161">
  <si>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</si>
  <si>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</si>
  <si>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</si>
  <si>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</si>
  <si>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</si>
  <si>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</si>
  <si>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</si>
  <si>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</si>
  <si>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</si>
  <si>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</si>
  <si>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</si>
  <si>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</si>
  <si>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</si>
  <si>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</si>
  <si>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</si>
  <si>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</si>
  <si>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</si>
  <si>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</si>
  <si>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</si>
  <si>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</si>
  <si>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</si>
  <si>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</si>
  <si>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</si>
  <si>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</si>
  <si>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</si>
  <si>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</si>
  <si>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</si>
  <si>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</si>
  <si>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</si>
  <si>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</si>
  <si>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</si>
  <si>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</si>
  <si>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</si>
  <si>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</si>
  <si>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</si>
  <si>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</si>
  <si>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</si>
  <si>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</si>
  <si>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</si>
  <si>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</si>
  <si>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</si>
  <si>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</si>
  <si>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</si>
  <si>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</si>
  <si>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</si>
  <si>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</si>
  <si>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</si>
  <si>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</si>
  <si>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</si>
  <si>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</si>
  <si>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</si>
  <si>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</si>
  <si>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</si>
  <si>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</si>
  <si>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</si>
  <si>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</si>
  <si>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</si>
  <si>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</si>
  <si>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</si>
  <si>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</si>
  <si>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</si>
  <si>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</si>
  <si>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</si>
  <si>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</si>
  <si>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</si>
  <si>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</si>
  <si>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</si>
  <si>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</si>
  <si>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</si>
  <si>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</si>
  <si>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</si>
  <si>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</si>
  <si>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</si>
  <si>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</si>
  <si>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</si>
  <si>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</si>
  <si>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</si>
  <si>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</si>
  <si>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</si>
  <si>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</si>
  <si>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</si>
  <si>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</si>
  <si>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</si>
  <si>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</si>
  <si>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</si>
  <si>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</si>
  <si>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</si>
  <si>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</si>
  <si>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</si>
  <si>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</si>
  <si>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</si>
  <si>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</si>
  <si>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</si>
  <si>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</si>
  <si>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</si>
  <si>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</si>
  <si>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</si>
  <si>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</si>
  <si>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</si>
  <si>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</si>
  <si>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</si>
  <si>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</si>
  <si>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</si>
  <si>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</si>
  <si>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</si>
  <si>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</si>
  <si>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</si>
  <si>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</si>
  <si>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</si>
  <si>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</si>
  <si>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</si>
  <si>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</si>
  <si>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</si>
  <si>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</si>
  <si>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</si>
  <si>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</si>
  <si>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</si>
  <si>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</si>
  <si>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</si>
  <si>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</si>
  <si>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</si>
  <si>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</si>
  <si>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</si>
  <si>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</si>
  <si>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</si>
  <si>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</si>
  <si>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</si>
  <si>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</si>
  <si>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</si>
  <si>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</si>
  <si>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埼玉県</t>
    <rPh sb="0" eb="3">
      <t>サイタマケン</t>
    </rPh>
    <phoneticPr fontId="1"/>
  </si>
  <si>
    <t>埼玉県立久喜高等学校</t>
    <rPh sb="0" eb="10">
      <t>サイタマケンリツクキコウトウガッコウ</t>
    </rPh>
    <phoneticPr fontId="1"/>
  </si>
  <si>
    <t>埼玉県久喜市本町３－１２－１</t>
    <rPh sb="0" eb="3">
      <t>サイタマケン</t>
    </rPh>
    <rPh sb="3" eb="6">
      <t>クキシ</t>
    </rPh>
    <rPh sb="6" eb="8">
      <t>ホンチョウ</t>
    </rPh>
    <phoneticPr fontId="1"/>
  </si>
  <si>
    <t>眞中　美津子</t>
    <rPh sb="0" eb="1">
      <t>マ</t>
    </rPh>
    <rPh sb="1" eb="2">
      <t>ナカ</t>
    </rPh>
    <rPh sb="3" eb="6">
      <t>ミツコ</t>
    </rPh>
    <phoneticPr fontId="1"/>
  </si>
  <si>
    <t>工藤　麻鈴</t>
    <rPh sb="0" eb="2">
      <t>クドウ</t>
    </rPh>
    <rPh sb="3" eb="4">
      <t>アサ</t>
    </rPh>
    <rPh sb="4" eb="5">
      <t>スズ</t>
    </rPh>
    <phoneticPr fontId="1"/>
  </si>
  <si>
    <t>坂井　千桜</t>
    <rPh sb="0" eb="2">
      <t>サカイ</t>
    </rPh>
    <rPh sb="3" eb="4">
      <t>セン</t>
    </rPh>
    <rPh sb="4" eb="5">
      <t>サクラ</t>
    </rPh>
    <phoneticPr fontId="1"/>
  </si>
  <si>
    <t>０４８０－２１－００３８</t>
  </si>
  <si>
    <t>０４８０－２９－１０２４</t>
  </si>
  <si>
    <t>坂本　有彩</t>
    <rPh sb="0" eb="2">
      <t>サカモト</t>
    </rPh>
    <rPh sb="3" eb="4">
      <t>ユウ</t>
    </rPh>
    <rPh sb="4" eb="5">
      <t>サイ</t>
    </rPh>
    <phoneticPr fontId="1"/>
  </si>
  <si>
    <t>manaka.mitsuko.b6@spec.ed.jp</t>
  </si>
  <si>
    <t>鈴木　梨央</t>
    <rPh sb="0" eb="2">
      <t>スズキ</t>
    </rPh>
    <rPh sb="3" eb="5">
      <t>リオ</t>
    </rPh>
    <phoneticPr fontId="1"/>
  </si>
  <si>
    <t>森澤　乃々華</t>
    <rPh sb="0" eb="2">
      <t>モリサワ</t>
    </rPh>
    <rPh sb="3" eb="4">
      <t>ノ</t>
    </rPh>
    <rPh sb="5" eb="6">
      <t>ハナ</t>
    </rPh>
    <phoneticPr fontId="1"/>
  </si>
  <si>
    <t>坂之上　莉佳</t>
    <rPh sb="0" eb="3">
      <t>サカノウエ</t>
    </rPh>
    <rPh sb="4" eb="5">
      <t>リ</t>
    </rPh>
    <phoneticPr fontId="1"/>
  </si>
  <si>
    <t>飛世　彩羽</t>
    <rPh sb="0" eb="2">
      <t>トビセ</t>
    </rPh>
    <rPh sb="3" eb="4">
      <t>サイ</t>
    </rPh>
    <rPh sb="4" eb="5">
      <t>ハネ</t>
    </rPh>
    <phoneticPr fontId="1"/>
  </si>
  <si>
    <t>坂寄　菜種</t>
    <rPh sb="0" eb="2">
      <t>サカヨリ</t>
    </rPh>
    <rPh sb="3" eb="4">
      <t>ナ</t>
    </rPh>
    <rPh sb="4" eb="5">
      <t>タネ</t>
    </rPh>
    <phoneticPr fontId="1"/>
  </si>
  <si>
    <t>蛯谷　あおい</t>
    <rPh sb="0" eb="2">
      <t>エビタニ</t>
    </rPh>
    <phoneticPr fontId="1"/>
  </si>
  <si>
    <t>白岩　海羽</t>
    <rPh sb="0" eb="2">
      <t>シライワ</t>
    </rPh>
    <rPh sb="3" eb="4">
      <t>ウミ</t>
    </rPh>
    <rPh sb="4" eb="5">
      <t>ハネ</t>
    </rPh>
    <phoneticPr fontId="1"/>
  </si>
  <si>
    <t>相見　依那</t>
    <rPh sb="0" eb="2">
      <t>アイミ</t>
    </rPh>
    <rPh sb="3" eb="4">
      <t>イ</t>
    </rPh>
    <rPh sb="4" eb="5">
      <t>ナ</t>
    </rPh>
    <phoneticPr fontId="1"/>
  </si>
  <si>
    <t>丸林　羚菜</t>
    <rPh sb="0" eb="2">
      <t>マルバヤシ</t>
    </rPh>
    <rPh sb="3" eb="4">
      <t>レイ</t>
    </rPh>
    <rPh sb="4" eb="5">
      <t>ナ</t>
    </rPh>
    <phoneticPr fontId="1"/>
  </si>
  <si>
    <t>東島　妃奈</t>
    <rPh sb="0" eb="2">
      <t>トウシマ</t>
    </rPh>
    <rPh sb="3" eb="4">
      <t>キサキ</t>
    </rPh>
    <rPh sb="4" eb="5">
      <t>ナ</t>
    </rPh>
    <phoneticPr fontId="1"/>
  </si>
  <si>
    <t>舘野　由菜</t>
    <rPh sb="0" eb="2">
      <t>タテノ</t>
    </rPh>
    <rPh sb="3" eb="4">
      <t>ユ</t>
    </rPh>
    <rPh sb="4" eb="5">
      <t>ナ</t>
    </rPh>
    <phoneticPr fontId="1"/>
  </si>
  <si>
    <t>山田　果歩</t>
    <rPh sb="0" eb="2">
      <t>ヤマダ</t>
    </rPh>
    <rPh sb="3" eb="5">
      <t>カホ</t>
    </rPh>
    <phoneticPr fontId="1"/>
  </si>
  <si>
    <t>上野　彩笑</t>
    <rPh sb="0" eb="1">
      <t>ウエ</t>
    </rPh>
    <rPh sb="1" eb="2">
      <t>ノ</t>
    </rPh>
    <rPh sb="3" eb="4">
      <t>サイ</t>
    </rPh>
    <rPh sb="4" eb="5">
      <t>エ</t>
    </rPh>
    <phoneticPr fontId="1"/>
  </si>
  <si>
    <t>久喜</t>
    <rPh sb="0" eb="2">
      <t>クキ</t>
    </rPh>
    <phoneticPr fontId="1"/>
  </si>
  <si>
    <t>埼玉</t>
    <rPh sb="0" eb="2">
      <t>サイタマ</t>
    </rPh>
    <phoneticPr fontId="1"/>
  </si>
  <si>
    <t>埼玉県立久喜</t>
    <rPh sb="0" eb="2">
      <t>サイタマ</t>
    </rPh>
    <rPh sb="2" eb="4">
      <t>ケンリツ</t>
    </rPh>
    <rPh sb="4" eb="6">
      <t>クキ</t>
    </rPh>
    <phoneticPr fontId="1"/>
  </si>
  <si>
    <t>鎌田　勝之</t>
    <rPh sb="0" eb="2">
      <t>カマタ</t>
    </rPh>
    <rPh sb="3" eb="5">
      <t>カツユキ</t>
    </rPh>
    <phoneticPr fontId="1"/>
  </si>
  <si>
    <t>臼倉　克典</t>
    <rPh sb="0" eb="2">
      <t>ウスクラ</t>
    </rPh>
    <rPh sb="3" eb="5">
      <t>カツノリ</t>
    </rPh>
    <phoneticPr fontId="1"/>
  </si>
  <si>
    <t>埼玉県高等学校体育連盟会長</t>
    <rPh sb="0" eb="3">
      <t>サイタマケン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phoneticPr fontId="2"/>
  </si>
  <si>
    <t>埼玉県バレーボール協会会長</t>
    <rPh sb="0" eb="3">
      <t>サイタマケン</t>
    </rPh>
    <rPh sb="9" eb="11">
      <t>キョウカイ</t>
    </rPh>
    <rPh sb="11" eb="13">
      <t>カイチョウ</t>
    </rPh>
    <phoneticPr fontId="2"/>
  </si>
  <si>
    <t>三ツ林　裕巳</t>
    <rPh sb="0" eb="1">
      <t>サン</t>
    </rPh>
    <rPh sb="2" eb="3">
      <t>ハヤシ</t>
    </rPh>
    <rPh sb="4" eb="6">
      <t>ヒロミ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</si>
</sst>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4</xdr:row>
      <xdr:rowOff>28575</xdr:rowOff>
    </xdr:from>
    <xdr:to>
      <xdr:col>12</xdr:col>
      <xdr:colOff>200025</xdr:colOff>
      <xdr:row>5</xdr:row>
      <xdr:rowOff>0</xdr:rowOff>
    </xdr:to>
    <xdr:sp macro="" textlink="">
      <xdr:nvSpPr>
        <xdr:cNvPr id="2" name="楕円 1"/>
        <xdr:cNvSpPr/>
      </xdr:nvSpPr>
      <xdr:spPr>
        <a:xfrm>
          <a:off x="2543175" y="1162050"/>
          <a:ext cx="400050" cy="2381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5</xdr:row>
      <xdr:rowOff>0</xdr:rowOff>
    </xdr:from>
    <xdr:to>
      <xdr:col>16</xdr:col>
      <xdr:colOff>161925</xdr:colOff>
      <xdr:row>5</xdr:row>
      <xdr:rowOff>238125</xdr:rowOff>
    </xdr:to>
    <xdr:sp macro="" textlink="">
      <xdr:nvSpPr>
        <xdr:cNvPr id="3" name="楕円 2"/>
        <xdr:cNvSpPr/>
      </xdr:nvSpPr>
      <xdr:spPr>
        <a:xfrm>
          <a:off x="3076575" y="1400175"/>
          <a:ext cx="742950" cy="2381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F59" sqref="F59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8" t="s">
        <v>49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15">
      <c r="A2" s="109" t="s">
        <v>17</v>
      </c>
      <c r="B2" s="110"/>
      <c r="C2" s="111"/>
      <c r="D2" s="111"/>
      <c r="E2" s="112" t="s">
        <v>130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3</v>
      </c>
      <c r="S2" s="114"/>
      <c r="T2" s="114"/>
      <c r="U2" s="115"/>
      <c r="V2" s="112">
        <v>430097860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15">
      <c r="A3" s="99" t="s">
        <v>18</v>
      </c>
      <c r="B3" s="100"/>
      <c r="C3" s="101"/>
      <c r="D3" s="101"/>
      <c r="E3" s="98" t="s">
        <v>131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17" t="s">
        <v>19</v>
      </c>
      <c r="S3" s="118"/>
      <c r="T3" s="118"/>
      <c r="U3" s="119"/>
      <c r="V3" s="98" t="s">
        <v>136</v>
      </c>
      <c r="W3" s="98"/>
      <c r="X3" s="98"/>
      <c r="Y3" s="98"/>
      <c r="Z3" s="98"/>
      <c r="AA3" s="98"/>
      <c r="AB3" s="98"/>
      <c r="AC3" s="98"/>
      <c r="AD3" s="98"/>
      <c r="AE3" s="102"/>
    </row>
    <row r="4" spans="1:42" ht="21" customHeight="1" x14ac:dyDescent="0.15">
      <c r="A4" s="99" t="s">
        <v>20</v>
      </c>
      <c r="B4" s="100"/>
      <c r="C4" s="101"/>
      <c r="D4" s="101"/>
      <c r="E4" s="98" t="s">
        <v>132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01" t="s">
        <v>21</v>
      </c>
      <c r="S4" s="101"/>
      <c r="T4" s="101"/>
      <c r="U4" s="101"/>
      <c r="V4" s="98" t="s">
        <v>137</v>
      </c>
      <c r="W4" s="98"/>
      <c r="X4" s="98"/>
      <c r="Y4" s="98"/>
      <c r="Z4" s="98"/>
      <c r="AA4" s="98"/>
      <c r="AB4" s="98"/>
      <c r="AC4" s="98"/>
      <c r="AD4" s="98"/>
      <c r="AE4" s="102"/>
    </row>
    <row r="5" spans="1:42" ht="21" customHeight="1" x14ac:dyDescent="0.15">
      <c r="A5" s="99" t="s">
        <v>22</v>
      </c>
      <c r="B5" s="100"/>
      <c r="C5" s="101"/>
      <c r="D5" s="101"/>
      <c r="E5" s="86" t="s">
        <v>133</v>
      </c>
      <c r="F5" s="69"/>
      <c r="G5" s="69"/>
      <c r="H5" s="69"/>
      <c r="I5" s="69"/>
      <c r="J5" s="69"/>
      <c r="K5" s="69"/>
      <c r="L5" s="105" t="s">
        <v>43</v>
      </c>
      <c r="M5" s="105"/>
      <c r="N5" s="105"/>
      <c r="O5" s="105"/>
      <c r="P5" s="105"/>
      <c r="Q5" s="106"/>
      <c r="R5" s="101" t="s">
        <v>23</v>
      </c>
      <c r="S5" s="101"/>
      <c r="T5" s="101"/>
      <c r="U5" s="101"/>
      <c r="V5" s="98" t="s">
        <v>138</v>
      </c>
      <c r="W5" s="98"/>
      <c r="X5" s="98"/>
      <c r="Y5" s="98"/>
      <c r="Z5" s="98"/>
      <c r="AA5" s="98"/>
      <c r="AB5" s="98"/>
      <c r="AC5" s="98"/>
      <c r="AD5" s="98"/>
      <c r="AE5" s="102"/>
    </row>
    <row r="6" spans="1:42" ht="21" customHeight="1" x14ac:dyDescent="0.15">
      <c r="A6" s="99" t="s">
        <v>24</v>
      </c>
      <c r="B6" s="100"/>
      <c r="C6" s="101"/>
      <c r="D6" s="101"/>
      <c r="E6" s="86" t="s">
        <v>134</v>
      </c>
      <c r="F6" s="69"/>
      <c r="G6" s="69"/>
      <c r="H6" s="69"/>
      <c r="I6" s="69"/>
      <c r="J6" s="69"/>
      <c r="K6" s="69"/>
      <c r="L6" s="105" t="s">
        <v>43</v>
      </c>
      <c r="M6" s="105"/>
      <c r="N6" s="105"/>
      <c r="O6" s="105"/>
      <c r="P6" s="105"/>
      <c r="Q6" s="106"/>
      <c r="R6" s="101" t="s">
        <v>25</v>
      </c>
      <c r="S6" s="101"/>
      <c r="T6" s="101"/>
      <c r="U6" s="101"/>
      <c r="V6" s="98" t="s">
        <v>133</v>
      </c>
      <c r="W6" s="98"/>
      <c r="X6" s="98"/>
      <c r="Y6" s="98"/>
      <c r="Z6" s="98"/>
      <c r="AA6" s="98"/>
      <c r="AB6" s="98"/>
      <c r="AC6" s="98"/>
      <c r="AD6" s="98"/>
      <c r="AE6" s="102"/>
    </row>
    <row r="7" spans="1:42" ht="21" customHeight="1" thickBot="1" x14ac:dyDescent="0.2">
      <c r="A7" s="88" t="s">
        <v>26</v>
      </c>
      <c r="B7" s="89"/>
      <c r="C7" s="90"/>
      <c r="D7" s="90"/>
      <c r="E7" s="107" t="s">
        <v>135</v>
      </c>
      <c r="F7" s="63"/>
      <c r="G7" s="63"/>
      <c r="H7" s="63"/>
      <c r="I7" s="63"/>
      <c r="J7" s="63"/>
      <c r="K7" s="63"/>
      <c r="L7" s="61" t="s">
        <v>45</v>
      </c>
      <c r="M7" s="61"/>
      <c r="N7" s="63">
        <v>3</v>
      </c>
      <c r="O7" s="63"/>
      <c r="P7" s="62" t="s">
        <v>47</v>
      </c>
      <c r="Q7" s="62"/>
      <c r="R7" s="122" t="s">
        <v>48</v>
      </c>
      <c r="S7" s="122"/>
      <c r="T7" s="122"/>
      <c r="U7" s="122"/>
      <c r="V7" s="123" t="s">
        <v>139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3" t="s">
        <v>27</v>
      </c>
      <c r="B9" s="94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97"/>
    </row>
    <row r="10" spans="1:42" ht="21" customHeight="1" x14ac:dyDescent="0.15">
      <c r="A10" s="81">
        <v>1</v>
      </c>
      <c r="B10" s="82"/>
      <c r="C10" s="83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161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6</v>
      </c>
      <c r="AA10" s="73"/>
      <c r="AB10" s="35" t="s">
        <v>34</v>
      </c>
      <c r="AC10" s="73">
        <v>20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83"/>
      <c r="D11" s="70" t="s">
        <v>140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32</v>
      </c>
      <c r="P11" s="98">
        <v>158</v>
      </c>
      <c r="Q11" s="86"/>
      <c r="R11" s="8" t="s">
        <v>0</v>
      </c>
      <c r="S11" s="98">
        <v>17</v>
      </c>
      <c r="T11" s="86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20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83"/>
      <c r="D12" s="70" t="s">
        <v>141</v>
      </c>
      <c r="E12" s="70"/>
      <c r="F12" s="70"/>
      <c r="G12" s="70"/>
      <c r="H12" s="70"/>
      <c r="I12" s="70"/>
      <c r="J12" s="70"/>
      <c r="K12" s="70"/>
      <c r="L12" s="70"/>
      <c r="M12" s="86">
        <v>3</v>
      </c>
      <c r="N12" s="69"/>
      <c r="O12" s="8" t="s">
        <v>32</v>
      </c>
      <c r="P12" s="98">
        <v>158</v>
      </c>
      <c r="Q12" s="86"/>
      <c r="R12" s="8" t="s">
        <v>0</v>
      </c>
      <c r="S12" s="98">
        <v>17</v>
      </c>
      <c r="T12" s="86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10</v>
      </c>
      <c r="AA12" s="69"/>
      <c r="AB12" s="10" t="s">
        <v>34</v>
      </c>
      <c r="AC12" s="69">
        <v>1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83"/>
      <c r="D13" s="70" t="s">
        <v>142</v>
      </c>
      <c r="E13" s="70"/>
      <c r="F13" s="70"/>
      <c r="G13" s="70"/>
      <c r="H13" s="70"/>
      <c r="I13" s="70"/>
      <c r="J13" s="70"/>
      <c r="K13" s="70"/>
      <c r="L13" s="70"/>
      <c r="M13" s="86">
        <v>3</v>
      </c>
      <c r="N13" s="69"/>
      <c r="O13" s="8" t="s">
        <v>32</v>
      </c>
      <c r="P13" s="98">
        <v>173</v>
      </c>
      <c r="Q13" s="86"/>
      <c r="R13" s="8" t="s">
        <v>0</v>
      </c>
      <c r="S13" s="98">
        <v>17</v>
      </c>
      <c r="T13" s="86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1</v>
      </c>
      <c r="AA13" s="69"/>
      <c r="AB13" s="10" t="s">
        <v>34</v>
      </c>
      <c r="AC13" s="69">
        <v>31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83"/>
      <c r="D14" s="70" t="s">
        <v>143</v>
      </c>
      <c r="E14" s="70"/>
      <c r="F14" s="70"/>
      <c r="G14" s="70"/>
      <c r="H14" s="70"/>
      <c r="I14" s="70"/>
      <c r="J14" s="70"/>
      <c r="K14" s="70"/>
      <c r="L14" s="70"/>
      <c r="M14" s="86">
        <v>3</v>
      </c>
      <c r="N14" s="69"/>
      <c r="O14" s="8" t="s">
        <v>32</v>
      </c>
      <c r="P14" s="98">
        <v>162</v>
      </c>
      <c r="Q14" s="86"/>
      <c r="R14" s="8" t="s">
        <v>0</v>
      </c>
      <c r="S14" s="98">
        <v>17</v>
      </c>
      <c r="T14" s="86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6</v>
      </c>
      <c r="AA14" s="69"/>
      <c r="AB14" s="10" t="s">
        <v>34</v>
      </c>
      <c r="AC14" s="69">
        <v>19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83"/>
      <c r="D15" s="70" t="s">
        <v>144</v>
      </c>
      <c r="E15" s="70"/>
      <c r="F15" s="70"/>
      <c r="G15" s="70"/>
      <c r="H15" s="70"/>
      <c r="I15" s="70"/>
      <c r="J15" s="70"/>
      <c r="K15" s="70"/>
      <c r="L15" s="70"/>
      <c r="M15" s="86">
        <v>3</v>
      </c>
      <c r="N15" s="69"/>
      <c r="O15" s="8" t="s">
        <v>32</v>
      </c>
      <c r="P15" s="98">
        <v>162</v>
      </c>
      <c r="Q15" s="86"/>
      <c r="R15" s="8" t="s">
        <v>0</v>
      </c>
      <c r="S15" s="98">
        <v>17</v>
      </c>
      <c r="T15" s="86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7</v>
      </c>
      <c r="AA15" s="69"/>
      <c r="AB15" s="10" t="s">
        <v>34</v>
      </c>
      <c r="AC15" s="69">
        <v>16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83"/>
      <c r="D16" s="70" t="s">
        <v>145</v>
      </c>
      <c r="E16" s="70"/>
      <c r="F16" s="70"/>
      <c r="G16" s="70"/>
      <c r="H16" s="70"/>
      <c r="I16" s="70"/>
      <c r="J16" s="70"/>
      <c r="K16" s="70"/>
      <c r="L16" s="70"/>
      <c r="M16" s="86">
        <v>3</v>
      </c>
      <c r="N16" s="69"/>
      <c r="O16" s="8" t="s">
        <v>32</v>
      </c>
      <c r="P16" s="98">
        <v>164</v>
      </c>
      <c r="Q16" s="86"/>
      <c r="R16" s="8" t="s">
        <v>0</v>
      </c>
      <c r="S16" s="98">
        <v>17</v>
      </c>
      <c r="T16" s="86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12</v>
      </c>
      <c r="AA16" s="69"/>
      <c r="AB16" s="10" t="s">
        <v>34</v>
      </c>
      <c r="AC16" s="69">
        <v>12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83"/>
      <c r="D17" s="70" t="s">
        <v>146</v>
      </c>
      <c r="E17" s="70"/>
      <c r="F17" s="70"/>
      <c r="G17" s="70"/>
      <c r="H17" s="70"/>
      <c r="I17" s="70"/>
      <c r="J17" s="70"/>
      <c r="K17" s="70"/>
      <c r="L17" s="70"/>
      <c r="M17" s="86">
        <v>3</v>
      </c>
      <c r="N17" s="69"/>
      <c r="O17" s="8" t="s">
        <v>32</v>
      </c>
      <c r="P17" s="98">
        <v>161</v>
      </c>
      <c r="Q17" s="86"/>
      <c r="R17" s="8" t="s">
        <v>0</v>
      </c>
      <c r="S17" s="98">
        <v>17</v>
      </c>
      <c r="T17" s="86"/>
      <c r="U17" s="8" t="s">
        <v>33</v>
      </c>
      <c r="V17" s="9" t="s">
        <v>2</v>
      </c>
      <c r="W17" s="69">
        <v>18</v>
      </c>
      <c r="X17" s="69"/>
      <c r="Y17" s="10" t="s">
        <v>32</v>
      </c>
      <c r="Z17" s="69">
        <v>9</v>
      </c>
      <c r="AA17" s="69"/>
      <c r="AB17" s="10" t="s">
        <v>34</v>
      </c>
      <c r="AC17" s="69">
        <v>26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83"/>
      <c r="D18" s="70" t="s">
        <v>147</v>
      </c>
      <c r="E18" s="70"/>
      <c r="F18" s="70"/>
      <c r="G18" s="70"/>
      <c r="H18" s="70"/>
      <c r="I18" s="70"/>
      <c r="J18" s="70"/>
      <c r="K18" s="70"/>
      <c r="L18" s="70"/>
      <c r="M18" s="86">
        <v>3</v>
      </c>
      <c r="N18" s="69"/>
      <c r="O18" s="8" t="s">
        <v>32</v>
      </c>
      <c r="P18" s="98">
        <v>157</v>
      </c>
      <c r="Q18" s="86"/>
      <c r="R18" s="8" t="s">
        <v>0</v>
      </c>
      <c r="S18" s="98">
        <v>17</v>
      </c>
      <c r="T18" s="86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4</v>
      </c>
      <c r="AA18" s="69"/>
      <c r="AB18" s="10" t="s">
        <v>34</v>
      </c>
      <c r="AC18" s="69">
        <v>8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83"/>
      <c r="D19" s="70" t="s">
        <v>148</v>
      </c>
      <c r="E19" s="70"/>
      <c r="F19" s="70"/>
      <c r="G19" s="70"/>
      <c r="H19" s="70"/>
      <c r="I19" s="70"/>
      <c r="J19" s="70"/>
      <c r="K19" s="70"/>
      <c r="L19" s="70"/>
      <c r="M19" s="86">
        <v>3</v>
      </c>
      <c r="N19" s="69"/>
      <c r="O19" s="8" t="s">
        <v>32</v>
      </c>
      <c r="P19" s="98">
        <v>157</v>
      </c>
      <c r="Q19" s="86"/>
      <c r="R19" s="8" t="s">
        <v>0</v>
      </c>
      <c r="S19" s="98">
        <v>17</v>
      </c>
      <c r="T19" s="86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3</v>
      </c>
      <c r="AA19" s="69"/>
      <c r="AB19" s="10" t="s">
        <v>34</v>
      </c>
      <c r="AC19" s="69">
        <v>24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83"/>
      <c r="D20" s="70" t="s">
        <v>149</v>
      </c>
      <c r="E20" s="70"/>
      <c r="F20" s="70"/>
      <c r="G20" s="70"/>
      <c r="H20" s="70"/>
      <c r="I20" s="70"/>
      <c r="J20" s="70"/>
      <c r="K20" s="70"/>
      <c r="L20" s="70"/>
      <c r="M20" s="86">
        <v>3</v>
      </c>
      <c r="N20" s="69"/>
      <c r="O20" s="8" t="s">
        <v>32</v>
      </c>
      <c r="P20" s="98">
        <v>159</v>
      </c>
      <c r="Q20" s="86"/>
      <c r="R20" s="8" t="s">
        <v>0</v>
      </c>
      <c r="S20" s="98">
        <v>17</v>
      </c>
      <c r="T20" s="86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8</v>
      </c>
      <c r="AA20" s="69"/>
      <c r="AB20" s="10" t="s">
        <v>34</v>
      </c>
      <c r="AC20" s="69">
        <v>11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83"/>
      <c r="D21" s="70" t="s">
        <v>150</v>
      </c>
      <c r="E21" s="70"/>
      <c r="F21" s="70"/>
      <c r="G21" s="70"/>
      <c r="H21" s="70"/>
      <c r="I21" s="70"/>
      <c r="J21" s="70"/>
      <c r="K21" s="70"/>
      <c r="L21" s="70"/>
      <c r="M21" s="86">
        <v>2</v>
      </c>
      <c r="N21" s="69"/>
      <c r="O21" s="8" t="s">
        <v>32</v>
      </c>
      <c r="P21" s="98">
        <v>164</v>
      </c>
      <c r="Q21" s="86"/>
      <c r="R21" s="8" t="s">
        <v>0</v>
      </c>
      <c r="S21" s="98">
        <v>16</v>
      </c>
      <c r="T21" s="86"/>
      <c r="U21" s="8" t="s">
        <v>33</v>
      </c>
      <c r="V21" s="9" t="s">
        <v>2</v>
      </c>
      <c r="W21" s="69">
        <v>19</v>
      </c>
      <c r="X21" s="69"/>
      <c r="Y21" s="10" t="s">
        <v>32</v>
      </c>
      <c r="Z21" s="69">
        <v>12</v>
      </c>
      <c r="AA21" s="69"/>
      <c r="AB21" s="10" t="s">
        <v>34</v>
      </c>
      <c r="AC21" s="69">
        <v>12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83"/>
      <c r="D22" s="70" t="s">
        <v>151</v>
      </c>
      <c r="E22" s="70"/>
      <c r="F22" s="70"/>
      <c r="G22" s="70"/>
      <c r="H22" s="70"/>
      <c r="I22" s="70"/>
      <c r="J22" s="70"/>
      <c r="K22" s="70"/>
      <c r="L22" s="70"/>
      <c r="M22" s="86">
        <v>2</v>
      </c>
      <c r="N22" s="69"/>
      <c r="O22" s="8" t="s">
        <v>32</v>
      </c>
      <c r="P22" s="98">
        <v>152</v>
      </c>
      <c r="Q22" s="86"/>
      <c r="R22" s="8" t="s">
        <v>0</v>
      </c>
      <c r="S22" s="98">
        <v>16</v>
      </c>
      <c r="T22" s="86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3</v>
      </c>
      <c r="AA22" s="69"/>
      <c r="AB22" s="10" t="s">
        <v>34</v>
      </c>
      <c r="AC22" s="69">
        <v>5</v>
      </c>
      <c r="AD22" s="69"/>
      <c r="AE22" s="11" t="s">
        <v>1</v>
      </c>
    </row>
    <row r="23" spans="1:31" ht="21" customHeight="1" thickBot="1" x14ac:dyDescent="0.2">
      <c r="A23" s="125">
        <v>14</v>
      </c>
      <c r="B23" s="126"/>
      <c r="C23" s="127"/>
      <c r="D23" s="128" t="s">
        <v>152</v>
      </c>
      <c r="E23" s="128"/>
      <c r="F23" s="128"/>
      <c r="G23" s="128"/>
      <c r="H23" s="128"/>
      <c r="I23" s="128"/>
      <c r="J23" s="128"/>
      <c r="K23" s="128"/>
      <c r="L23" s="128"/>
      <c r="M23" s="107">
        <v>2</v>
      </c>
      <c r="N23" s="63"/>
      <c r="O23" s="12" t="s">
        <v>32</v>
      </c>
      <c r="P23" s="128">
        <v>156</v>
      </c>
      <c r="Q23" s="107"/>
      <c r="R23" s="12" t="s">
        <v>0</v>
      </c>
      <c r="S23" s="128">
        <v>16</v>
      </c>
      <c r="T23" s="107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11</v>
      </c>
      <c r="AA23" s="63"/>
      <c r="AB23" s="14" t="s">
        <v>34</v>
      </c>
      <c r="AC23" s="63">
        <v>21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5" t="s">
        <v>35</v>
      </c>
      <c r="B25" s="85"/>
      <c r="C25" s="85"/>
      <c r="D25" s="85"/>
      <c r="E25" s="85"/>
      <c r="F25" s="86"/>
      <c r="G25" s="87"/>
      <c r="H25" s="120" t="s">
        <v>4</v>
      </c>
      <c r="I25" s="121"/>
      <c r="J25" s="86"/>
      <c r="K25" s="87"/>
      <c r="L25" s="91" t="s">
        <v>5</v>
      </c>
      <c r="M25" s="92"/>
      <c r="N25" s="92"/>
      <c r="O25" s="92"/>
      <c r="P25" s="3"/>
      <c r="Q25" s="65" t="s">
        <v>8</v>
      </c>
      <c r="R25" s="65"/>
      <c r="S25" s="65"/>
      <c r="T25" s="66"/>
      <c r="U25" s="21" t="s">
        <v>10</v>
      </c>
      <c r="V25" s="103"/>
      <c r="W25" s="104"/>
      <c r="X25" s="22" t="s">
        <v>11</v>
      </c>
      <c r="Y25" s="98"/>
      <c r="Z25" s="98"/>
      <c r="AA25" s="98"/>
      <c r="AB25" s="98"/>
      <c r="AC25" s="98"/>
      <c r="AD25" s="98"/>
      <c r="AE25" s="98"/>
    </row>
    <row r="26" spans="1:31" ht="21" customHeight="1" x14ac:dyDescent="0.15">
      <c r="A26" s="129" t="s">
        <v>6</v>
      </c>
      <c r="B26" s="129"/>
      <c r="C26" s="129"/>
      <c r="D26" s="129"/>
      <c r="E26" s="129"/>
      <c r="F26" s="86">
        <v>15</v>
      </c>
      <c r="G26" s="87"/>
      <c r="H26" s="120" t="s">
        <v>7</v>
      </c>
      <c r="I26" s="121"/>
      <c r="J26" s="86">
        <v>30</v>
      </c>
      <c r="K26" s="87"/>
      <c r="L26" s="91" t="s">
        <v>5</v>
      </c>
      <c r="M26" s="92"/>
      <c r="N26" s="92"/>
      <c r="O26" s="92"/>
      <c r="P26" s="23"/>
      <c r="Q26" s="67" t="s">
        <v>9</v>
      </c>
      <c r="R26" s="67"/>
      <c r="S26" s="67"/>
      <c r="T26" s="68"/>
      <c r="U26" s="21" t="s">
        <v>10</v>
      </c>
      <c r="V26" s="103"/>
      <c r="W26" s="104"/>
      <c r="X26" s="22" t="s">
        <v>11</v>
      </c>
      <c r="Y26" s="98"/>
      <c r="Z26" s="98"/>
      <c r="AA26" s="98"/>
      <c r="AB26" s="98"/>
      <c r="AC26" s="98"/>
      <c r="AD26" s="98"/>
      <c r="AE26" s="98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3" t="s">
        <v>38</v>
      </c>
      <c r="B33" s="94"/>
      <c r="C33" s="84"/>
      <c r="D33" s="84"/>
      <c r="E33" s="84"/>
      <c r="F33" s="84"/>
      <c r="G33" s="95" t="s">
        <v>153</v>
      </c>
      <c r="H33" s="95"/>
      <c r="I33" s="95"/>
      <c r="J33" s="95"/>
      <c r="K33" s="95"/>
      <c r="L33" s="95"/>
      <c r="M33" s="9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3" t="s">
        <v>40</v>
      </c>
      <c r="B35" s="94"/>
      <c r="C35" s="84"/>
      <c r="D35" s="84"/>
      <c r="E35" s="84"/>
      <c r="F35" s="84"/>
      <c r="G35" s="96">
        <v>5</v>
      </c>
      <c r="H35" s="96"/>
      <c r="I35" s="9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50</v>
      </c>
      <c r="C40" s="77"/>
      <c r="D40" s="77"/>
      <c r="E40" s="78">
        <v>5</v>
      </c>
      <c r="F40" s="78"/>
      <c r="G40" s="33" t="s">
        <v>34</v>
      </c>
      <c r="H40" s="78">
        <v>14</v>
      </c>
      <c r="I40" s="78"/>
      <c r="J40" s="33" t="s">
        <v>1</v>
      </c>
      <c r="K40" s="33"/>
      <c r="L40" s="64" t="s">
        <v>155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156</v>
      </c>
      <c r="X40" s="64"/>
      <c r="Y40" s="64"/>
      <c r="Z40" s="64"/>
      <c r="AA40" s="64"/>
      <c r="AB40" s="64"/>
      <c r="AC40" s="3"/>
      <c r="AD40" s="3"/>
      <c r="AE40" s="3" t="s">
        <v>44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 t="s">
        <v>154</v>
      </c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50</v>
      </c>
      <c r="C45" s="77"/>
      <c r="D45" s="77"/>
      <c r="E45" s="78">
        <v>5</v>
      </c>
      <c r="F45" s="78"/>
      <c r="G45" s="33" t="s">
        <v>34</v>
      </c>
      <c r="H45" s="78">
        <v>14</v>
      </c>
      <c r="I45" s="78"/>
      <c r="J45" s="33" t="s">
        <v>1</v>
      </c>
      <c r="K45" s="33"/>
      <c r="L45" s="64"/>
      <c r="M45" s="64"/>
      <c r="N45" s="79" t="s">
        <v>158</v>
      </c>
      <c r="O45" s="79"/>
      <c r="P45" s="79"/>
      <c r="Q45" s="79"/>
      <c r="R45" s="79"/>
      <c r="S45" s="79"/>
      <c r="T45" s="79"/>
      <c r="U45" s="79"/>
      <c r="V45" s="79"/>
      <c r="W45" s="64" t="s">
        <v>157</v>
      </c>
      <c r="X45" s="64"/>
      <c r="Y45" s="64"/>
      <c r="Z45" s="64"/>
      <c r="AA45" s="64"/>
      <c r="AB45" s="64"/>
      <c r="AC45" s="3"/>
      <c r="AD45" s="3"/>
      <c r="AE45" s="3" t="s">
        <v>44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50</v>
      </c>
      <c r="C50" s="77"/>
      <c r="D50" s="77"/>
      <c r="E50" s="78">
        <v>5</v>
      </c>
      <c r="F50" s="78"/>
      <c r="G50" s="33" t="s">
        <v>34</v>
      </c>
      <c r="H50" s="78">
        <v>14</v>
      </c>
      <c r="I50" s="78"/>
      <c r="J50" s="33" t="s">
        <v>1</v>
      </c>
      <c r="K50" s="33"/>
      <c r="L50" s="64"/>
      <c r="M50" s="64"/>
      <c r="N50" s="79" t="s">
        <v>159</v>
      </c>
      <c r="O50" s="79"/>
      <c r="P50" s="79"/>
      <c r="Q50" s="79"/>
      <c r="R50" s="79"/>
      <c r="S50" s="79"/>
      <c r="T50" s="79"/>
      <c r="U50" s="79"/>
      <c r="V50" s="79"/>
      <c r="W50" s="64" t="s">
        <v>160</v>
      </c>
      <c r="X50" s="64"/>
      <c r="Y50" s="64"/>
      <c r="Z50" s="64"/>
      <c r="AA50" s="64"/>
      <c r="AB50" s="64"/>
      <c r="AC50" s="3"/>
      <c r="AD50" s="3"/>
      <c r="AE50" s="3" t="s">
        <v>44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51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30" t="s">
        <v>52</v>
      </c>
      <c r="B1" s="130"/>
      <c r="D1" s="37" t="s">
        <v>53</v>
      </c>
      <c r="E1" s="38" t="s">
        <v>54</v>
      </c>
      <c r="F1" s="39" t="s">
        <v>55</v>
      </c>
      <c r="G1" s="37" t="s">
        <v>53</v>
      </c>
      <c r="H1" s="38" t="s">
        <v>56</v>
      </c>
      <c r="I1" s="39" t="s">
        <v>57</v>
      </c>
      <c r="J1" s="37" t="s">
        <v>53</v>
      </c>
      <c r="K1" s="38" t="s">
        <v>56</v>
      </c>
      <c r="L1" s="39" t="s">
        <v>57</v>
      </c>
      <c r="M1" s="37" t="s">
        <v>53</v>
      </c>
      <c r="N1" s="38" t="s">
        <v>56</v>
      </c>
      <c r="O1" s="39" t="s">
        <v>57</v>
      </c>
      <c r="P1" s="37" t="s">
        <v>53</v>
      </c>
      <c r="Q1" s="38" t="s">
        <v>56</v>
      </c>
      <c r="R1" s="39" t="s">
        <v>57</v>
      </c>
      <c r="S1" s="37" t="s">
        <v>53</v>
      </c>
      <c r="T1" s="38" t="s">
        <v>56</v>
      </c>
      <c r="U1" s="39" t="s">
        <v>57</v>
      </c>
      <c r="V1" s="37" t="s">
        <v>53</v>
      </c>
      <c r="W1" s="38" t="s">
        <v>56</v>
      </c>
      <c r="X1" s="39" t="s">
        <v>57</v>
      </c>
      <c r="Y1" s="37" t="s">
        <v>53</v>
      </c>
      <c r="Z1" s="38" t="s">
        <v>56</v>
      </c>
      <c r="AA1" s="39" t="s">
        <v>57</v>
      </c>
      <c r="AB1" s="37" t="s">
        <v>53</v>
      </c>
      <c r="AC1" s="38" t="s">
        <v>56</v>
      </c>
      <c r="AD1" s="39" t="s">
        <v>57</v>
      </c>
      <c r="AE1" s="37" t="s">
        <v>53</v>
      </c>
      <c r="AF1" s="38" t="s">
        <v>56</v>
      </c>
      <c r="AG1" s="39" t="s">
        <v>57</v>
      </c>
      <c r="AH1" s="37" t="s">
        <v>53</v>
      </c>
      <c r="AI1" s="38" t="s">
        <v>56</v>
      </c>
      <c r="AJ1" s="39" t="s">
        <v>57</v>
      </c>
    </row>
    <row r="2" spans="1:41" ht="14.25" thickBot="1" x14ac:dyDescent="0.2">
      <c r="A2" s="130"/>
      <c r="B2" s="130"/>
      <c r="C2" s="40"/>
      <c r="D2" s="41">
        <v>1</v>
      </c>
      <c r="E2" s="42" t="s">
        <v>58</v>
      </c>
      <c r="F2" s="43">
        <v>42443</v>
      </c>
      <c r="G2" s="41">
        <v>1.01</v>
      </c>
      <c r="H2" s="42" t="s">
        <v>58</v>
      </c>
      <c r="I2" s="43">
        <v>42471</v>
      </c>
      <c r="J2" s="41" t="s">
        <v>125</v>
      </c>
      <c r="K2" s="42" t="s">
        <v>126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1" t="s">
        <v>59</v>
      </c>
      <c r="B4" s="132"/>
      <c r="C4" s="132"/>
      <c r="D4" s="132"/>
      <c r="E4" s="132"/>
      <c r="F4" s="132"/>
      <c r="G4" s="133"/>
      <c r="H4" s="38" t="s">
        <v>60</v>
      </c>
      <c r="I4" s="38" t="s">
        <v>61</v>
      </c>
      <c r="J4" s="134" t="s">
        <v>62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">
      <c r="A5" s="135" t="s">
        <v>128</v>
      </c>
      <c r="B5" s="136"/>
      <c r="C5" s="136"/>
      <c r="D5" s="136"/>
      <c r="E5" s="136"/>
      <c r="F5" s="136"/>
      <c r="G5" s="137"/>
      <c r="H5" s="42" t="s">
        <v>124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15">
      <c r="A6" s="37" t="s">
        <v>63</v>
      </c>
      <c r="B6" s="38" t="s">
        <v>64</v>
      </c>
      <c r="C6" s="38" t="s">
        <v>65</v>
      </c>
      <c r="D6" s="38" t="s">
        <v>66</v>
      </c>
      <c r="E6" s="38" t="s">
        <v>60</v>
      </c>
      <c r="F6" s="38" t="s">
        <v>67</v>
      </c>
      <c r="G6" s="38" t="s">
        <v>68</v>
      </c>
      <c r="H6" s="38" t="s">
        <v>69</v>
      </c>
      <c r="I6" s="38" t="s">
        <v>70</v>
      </c>
      <c r="J6" s="38" t="s">
        <v>71</v>
      </c>
      <c r="K6" s="38" t="s">
        <v>72</v>
      </c>
      <c r="L6" s="38" t="s">
        <v>73</v>
      </c>
      <c r="M6" s="38" t="s">
        <v>74</v>
      </c>
      <c r="N6" s="38" t="s">
        <v>75</v>
      </c>
      <c r="O6" s="38" t="s">
        <v>76</v>
      </c>
      <c r="P6" s="38" t="s">
        <v>77</v>
      </c>
      <c r="Q6" s="38" t="s">
        <v>78</v>
      </c>
      <c r="R6" s="38" t="s">
        <v>79</v>
      </c>
      <c r="S6" s="38" t="s">
        <v>80</v>
      </c>
      <c r="T6" s="38" t="s">
        <v>81</v>
      </c>
      <c r="U6" s="38" t="s">
        <v>82</v>
      </c>
      <c r="V6" s="38" t="s">
        <v>82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430097860</v>
      </c>
      <c r="B7" s="46" t="str">
        <f>IF(参加申込書!E3="","",参加申込書!E3)</f>
        <v>埼玉県立久喜高等学校</v>
      </c>
      <c r="C7" s="46"/>
      <c r="D7" s="46"/>
      <c r="E7" s="46" t="s">
        <v>124</v>
      </c>
      <c r="F7" s="46"/>
      <c r="G7" s="46"/>
      <c r="H7" s="46" t="str">
        <f>IF(参加申込書!E2="","",参加申込書!E2)</f>
        <v>埼玉県</v>
      </c>
      <c r="I7" s="46" t="str">
        <f>IF(参加申込書!E4="","",参加申込書!E4)</f>
        <v>埼玉県久喜市本町３－１２－１</v>
      </c>
      <c r="J7" s="46"/>
      <c r="K7" s="46" t="str">
        <f>IF(参加申込書!V3="","",参加申込書!V3)</f>
        <v>０４８０－２１－００３８</v>
      </c>
      <c r="L7" s="46"/>
      <c r="M7" s="46"/>
      <c r="N7" s="46" t="str">
        <f>IF(参加申込書!V4="","",参加申込書!V4)</f>
        <v>０４８０－２９－１０２４</v>
      </c>
      <c r="O7" s="46"/>
      <c r="P7" s="46"/>
      <c r="Q7" s="46"/>
      <c r="R7" s="46" t="str">
        <f>IF(参加申込書!F25&lt;&gt;0,参加申込書!F25,IF(参加申込書!F26="","",参加申込書!F26&amp;"年ぶり"))</f>
        <v>15年ぶり</v>
      </c>
      <c r="S7" s="46">
        <f>IF(IF(参加申込書!J25="",参加申込書!J26,参加申込書!J25)=1,"初出場",IF(参加申込書!J25="",参加申込書!J26,参加申込書!J25))</f>
        <v>30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83</v>
      </c>
      <c r="B15" s="38" t="s">
        <v>84</v>
      </c>
      <c r="C15" s="38" t="s">
        <v>85</v>
      </c>
      <c r="D15" s="38" t="s">
        <v>86</v>
      </c>
      <c r="E15" s="38" t="s">
        <v>87</v>
      </c>
      <c r="F15" s="38" t="s">
        <v>88</v>
      </c>
      <c r="G15" s="38" t="s">
        <v>89</v>
      </c>
      <c r="H15" s="38" t="s">
        <v>90</v>
      </c>
      <c r="I15" s="38" t="s">
        <v>91</v>
      </c>
      <c r="J15" s="38" t="s">
        <v>92</v>
      </c>
      <c r="K15" s="38" t="s">
        <v>93</v>
      </c>
      <c r="L15" s="38" t="s">
        <v>94</v>
      </c>
      <c r="M15" s="38" t="s">
        <v>95</v>
      </c>
      <c r="N15" s="38" t="s">
        <v>96</v>
      </c>
      <c r="O15" s="38" t="s">
        <v>97</v>
      </c>
      <c r="P15" s="38" t="s">
        <v>98</v>
      </c>
      <c r="Q15" s="38" t="s">
        <v>99</v>
      </c>
      <c r="R15" s="38" t="s">
        <v>67</v>
      </c>
      <c r="S15" s="38" t="s">
        <v>68</v>
      </c>
      <c r="T15" s="38" t="s">
        <v>100</v>
      </c>
      <c r="U15" s="38" t="s">
        <v>101</v>
      </c>
      <c r="V15" s="38" t="s">
        <v>102</v>
      </c>
      <c r="W15" s="38" t="s">
        <v>103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104</v>
      </c>
      <c r="C16" s="46" t="str">
        <f>IF(参加申込書!E5="","",参加申込書!E5)</f>
        <v>眞中　美津子</v>
      </c>
      <c r="D16" s="46" t="s">
        <v>129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manaka.mitsuko.b6@spec.ed.jp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105</v>
      </c>
      <c r="C17" s="46" t="str">
        <f>IF(参加申込書!E6="","",参加申込書!E6)</f>
        <v>工藤　麻鈴</v>
      </c>
      <c r="D17" s="46" t="s">
        <v>129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106</v>
      </c>
      <c r="C18" s="46"/>
      <c r="D18" s="46" t="s">
        <v>129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107</v>
      </c>
      <c r="C19" s="46"/>
      <c r="D19" s="46" t="s">
        <v>129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108</v>
      </c>
      <c r="C20" s="46" t="str">
        <f>IF(参加申込書!E7="","",参加申込書!E7)</f>
        <v>坂井　千桜</v>
      </c>
      <c r="D20" s="46" t="s">
        <v>129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109</v>
      </c>
      <c r="C21" s="46"/>
      <c r="D21" s="46" t="s">
        <v>129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110</v>
      </c>
      <c r="C22" s="46" t="str">
        <f>IF(参加申込書!V6="","",参加申込書!V6)</f>
        <v>眞中　美津子</v>
      </c>
      <c r="D22" s="46" t="s">
        <v>129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111</v>
      </c>
      <c r="C23" s="46"/>
      <c r="D23" s="46" t="s">
        <v>129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112</v>
      </c>
      <c r="C24" s="46" t="str">
        <f>IF(参加申込書!V5="","",参加申込書!V5)</f>
        <v>坂本　有彩</v>
      </c>
      <c r="D24" s="46" t="s">
        <v>129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113</v>
      </c>
      <c r="B51" s="55" t="str">
        <f>IF(参加申込書!Y33="","",参加申込書!Y33)</f>
        <v/>
      </c>
    </row>
    <row r="52" spans="1:41" x14ac:dyDescent="0.15">
      <c r="A52" s="56" t="s">
        <v>114</v>
      </c>
      <c r="B52" s="57" t="s">
        <v>27</v>
      </c>
      <c r="C52" s="38" t="s">
        <v>115</v>
      </c>
      <c r="D52" s="38" t="s">
        <v>116</v>
      </c>
      <c r="E52" s="38" t="s">
        <v>117</v>
      </c>
      <c r="F52" s="38" t="s">
        <v>118</v>
      </c>
      <c r="G52" s="38" t="s">
        <v>89</v>
      </c>
      <c r="H52" s="38" t="s">
        <v>119</v>
      </c>
      <c r="I52" s="38" t="s">
        <v>120</v>
      </c>
      <c r="J52" s="38" t="s">
        <v>121</v>
      </c>
      <c r="K52" s="38" t="s">
        <v>122</v>
      </c>
      <c r="L52" s="38" t="s">
        <v>123</v>
      </c>
      <c r="M52" s="58" t="s">
        <v>127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坂本　有彩</v>
      </c>
      <c r="D53" s="46" t="s">
        <v>129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161</v>
      </c>
      <c r="K53" s="46"/>
      <c r="L53" s="46"/>
      <c r="M53" s="60">
        <f>IF(参加申込書!W10="","",DATE(参加申込書!W10+1988,参加申込書!Z10,参加申込書!AC10))</f>
        <v>38888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鈴木　梨央</v>
      </c>
      <c r="D54" s="46" t="s">
        <v>129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158</v>
      </c>
      <c r="K54" s="46"/>
      <c r="L54" s="46"/>
      <c r="M54" s="60">
        <f>IF(参加申込書!W11="","",DATE(参加申込書!W11+1988,参加申込書!Z11,参加申込書!AC11))</f>
        <v>39010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森澤　乃々華</v>
      </c>
      <c r="D55" s="46" t="s">
        <v>129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158</v>
      </c>
      <c r="K55" s="46"/>
      <c r="L55" s="46"/>
      <c r="M55" s="60">
        <f>IF(参加申込書!W12="","",DATE(参加申込書!W12+1988,参加申込書!Z12,参加申込書!AC12))</f>
        <v>38991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坂之上　莉佳</v>
      </c>
      <c r="D56" s="46" t="s">
        <v>129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173</v>
      </c>
      <c r="K56" s="46"/>
      <c r="L56" s="46"/>
      <c r="M56" s="60">
        <f>IF(参加申込書!W13="","",DATE(参加申込書!W13+1988,参加申込書!Z13,参加申込書!AC13))</f>
        <v>39113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飛世　彩羽</v>
      </c>
      <c r="D57" s="46" t="s">
        <v>129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162</v>
      </c>
      <c r="K57" s="46"/>
      <c r="L57" s="46"/>
      <c r="M57" s="60">
        <f>IF(参加申込書!W14="","",DATE(参加申込書!W14+1988,参加申込書!Z14,参加申込書!AC14))</f>
        <v>38887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坂寄　菜種</v>
      </c>
      <c r="D58" s="46" t="s">
        <v>129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162</v>
      </c>
      <c r="K58" s="46"/>
      <c r="L58" s="46"/>
      <c r="M58" s="60">
        <f>IF(参加申込書!W15="","",DATE(参加申込書!W15+1988,参加申込書!Z15,参加申込書!AC15))</f>
        <v>38914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蛯谷　あおい</v>
      </c>
      <c r="D59" s="46" t="s">
        <v>129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39063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白岩　海羽</v>
      </c>
      <c r="D60" s="46" t="s">
        <v>129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161</v>
      </c>
      <c r="K60" s="46"/>
      <c r="L60" s="46"/>
      <c r="M60" s="60">
        <f>IF(参加申込書!W17="","",DATE(参加申込書!W17+1988,参加申込書!Z17,参加申込書!AC17))</f>
        <v>38986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相見　依那</v>
      </c>
      <c r="D61" s="46" t="s">
        <v>129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157</v>
      </c>
      <c r="K61" s="46"/>
      <c r="L61" s="46"/>
      <c r="M61" s="60">
        <f>IF(参加申込書!W18="","",DATE(参加申込書!W18+1988,参加申込書!Z18,参加申込書!AC18))</f>
        <v>38815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丸林　羚菜</v>
      </c>
      <c r="D62" s="46" t="s">
        <v>129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157</v>
      </c>
      <c r="K62" s="46"/>
      <c r="L62" s="46"/>
      <c r="M62" s="60">
        <f>IF(参加申込書!W19="","",DATE(参加申込書!W19+1988,参加申込書!Z19,参加申込書!AC19))</f>
        <v>39165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東島　妃奈</v>
      </c>
      <c r="D63" s="46" t="s">
        <v>129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159</v>
      </c>
      <c r="K63" s="46"/>
      <c r="L63" s="46"/>
      <c r="M63" s="60">
        <f>IF(参加申込書!W20="","",DATE(参加申込書!W20+1988,参加申込書!Z20,参加申込書!AC20))</f>
        <v>38940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舘野　由菜</v>
      </c>
      <c r="D64" s="46" t="s">
        <v>129</v>
      </c>
      <c r="E64" s="46"/>
      <c r="F64" s="46"/>
      <c r="G64" s="46"/>
      <c r="H64" s="46"/>
      <c r="I64" s="46">
        <f>IF(参加申込書!M21="","",参加申込書!M21)</f>
        <v>2</v>
      </c>
      <c r="J64" s="46">
        <f>IF(参加申込書!P21="","",参加申込書!P21)</f>
        <v>164</v>
      </c>
      <c r="K64" s="46"/>
      <c r="L64" s="46"/>
      <c r="M64" s="60">
        <f>IF(参加申込書!W21="","",DATE(参加申込書!W21+1988,参加申込書!Z21,参加申込書!AC21))</f>
        <v>39428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山田　果歩</v>
      </c>
      <c r="D65" s="46" t="s">
        <v>129</v>
      </c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152</v>
      </c>
      <c r="K65" s="46"/>
      <c r="L65" s="46"/>
      <c r="M65" s="60">
        <f>IF(参加申込書!W22="","",DATE(参加申込書!W22+1988,参加申込書!Z22,参加申込書!AC22))</f>
        <v>39512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上野　彩笑</v>
      </c>
      <c r="D66" s="46" t="s">
        <v>129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156</v>
      </c>
      <c r="K66" s="46"/>
      <c r="L66" s="46"/>
      <c r="M66" s="60">
        <f>IF(参加申込書!W23="","",DATE(参加申込書!W23+1988,参加申込書!Z23,参加申込書!AC23))</f>
        <v>39407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Administrator</cp:lastModifiedBy>
  <cp:lastPrinted>2021-03-28T23:43:07Z</cp:lastPrinted>
  <dcterms:created xsi:type="dcterms:W3CDTF">2016-09-29T02:33:53Z</dcterms:created>
  <dcterms:modified xsi:type="dcterms:W3CDTF">2024-05-14T05:39:15Z</dcterms:modified>
</cp:coreProperties>
</file>