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tanabe.satoru\Desktop\R6_関東大会\"/>
    </mc:Choice>
  </mc:AlternateContent>
  <xr:revisionPtr revIDLastSave="0" documentId="13_ncr:1_{FFE4E552-3195-4C45-8D69-66B1E0152741}" xr6:coauthVersionLast="36" xr6:coauthVersionMax="47" xr10:uidLastSave="{00000000-0000-0000-0000-000000000000}"/>
  <bookViews>
    <workbookView xWindow="-28710" yWindow="7050" windowWidth="20070" windowHeight="1368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<sst xmlns="http://schemas.openxmlformats.org/spreadsheetml/2006/main" count="326" uniqueCount="159">
  <si>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</si>
  <si>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</si>
  <si>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</si>
  <si>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</si>
  <si>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</si>
  <si>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</si>
  <si>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</si>
  <si>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</si>
  <si>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</si>
  <si>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</si>
  <si>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</si>
  <si>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</si>
  <si>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</si>
  <si>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</si>
  <si>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</si>
  <si>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</si>
  <si>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</si>
  <si>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</si>
  <si>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</si>
  <si>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</si>
  <si>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</si>
  <si>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</si>
  <si>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</si>
  <si>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</si>
  <si>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</si>
  <si>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</si>
  <si>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</si>
  <si>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</si>
  <si>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</si>
  <si>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</si>
  <si>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</si>
  <si>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</si>
  <si>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</si>
  <si>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</si>
  <si>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</si>
  <si>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</si>
  <si>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</si>
  <si>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</si>
  <si>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</si>
  <si>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</si>
  <si>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</si>
  <si>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</si>
  <si>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</si>
  <si>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</si>
  <si>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</si>
  <si>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</si>
  <si>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</si>
  <si>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</si>
  <si>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</si>
  <si>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</si>
  <si>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</si>
  <si>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</si>
  <si>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</si>
  <si>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</si>
  <si>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</si>
  <si>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</si>
  <si>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</si>
  <si>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</si>
  <si>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</si>
  <si>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</si>
  <si>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</si>
  <si>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</si>
  <si>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</si>
  <si>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</si>
  <si>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</si>
  <si>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</si>
  <si>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</si>
  <si>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</si>
  <si>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</si>
  <si>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</si>
  <si>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</si>
  <si>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</si>
  <si>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</si>
  <si>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</si>
  <si>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</si>
  <si>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</si>
  <si>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</si>
  <si>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</si>
  <si>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</si>
  <si>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</si>
  <si>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</si>
  <si>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</si>
  <si>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</si>
  <si>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</si>
  <si>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</si>
  <si>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</si>
  <si>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</si>
  <si>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</si>
  <si>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</si>
  <si>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</si>
  <si>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</si>
  <si>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</si>
  <si>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</si>
  <si>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</si>
  <si>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</si>
  <si>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</si>
  <si>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</si>
  <si>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</si>
  <si>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</si>
  <si>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</si>
  <si>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</si>
  <si>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</si>
  <si>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</si>
  <si>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</si>
  <si>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</si>
  <si>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</si>
  <si>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</si>
  <si>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</si>
  <si>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</si>
  <si>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</si>
  <si>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</si>
  <si>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</si>
  <si>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</si>
  <si>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</si>
  <si>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</si>
  <si>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</si>
  <si>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</si>
  <si>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</si>
  <si>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</si>
  <si>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</si>
  <si>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</si>
  <si>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</si>
  <si>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</si>
  <si>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</si>
  <si>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</si>
  <si>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</si>
  <si>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</si>
  <si>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</si>
  <si>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</si>
  <si>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</si>
  <si>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</si>
  <si>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東京都</t>
    <rPh sb="0" eb="3">
      <t>トウキョウト</t>
    </rPh>
    <phoneticPr fontId="1"/>
  </si>
  <si>
    <t>日本女子体育大学附属二階堂高等学校</t>
    <rPh sb="0" eb="2">
      <t>ニホン</t>
    </rPh>
    <rPh sb="2" eb="4">
      <t>ジョシ</t>
    </rPh>
    <rPh sb="4" eb="6">
      <t>タイイク</t>
    </rPh>
    <rPh sb="6" eb="8">
      <t>ダイガク</t>
    </rPh>
    <rPh sb="8" eb="10">
      <t>フゾク</t>
    </rPh>
    <rPh sb="10" eb="13">
      <t>ニカイドウ</t>
    </rPh>
    <rPh sb="13" eb="15">
      <t>コウトウ</t>
    </rPh>
    <rPh sb="15" eb="17">
      <t>ガッコウ</t>
    </rPh>
    <phoneticPr fontId="1"/>
  </si>
  <si>
    <t>世田谷区松原２丁目１７番２２号</t>
    <rPh sb="0" eb="4">
      <t>セタガヤク</t>
    </rPh>
    <rPh sb="4" eb="6">
      <t>マツバラ</t>
    </rPh>
    <rPh sb="7" eb="9">
      <t>チョウメ</t>
    </rPh>
    <rPh sb="11" eb="12">
      <t>バン</t>
    </rPh>
    <rPh sb="14" eb="15">
      <t>ゴウ</t>
    </rPh>
    <phoneticPr fontId="1"/>
  </si>
  <si>
    <t>渡邊　悟</t>
    <rPh sb="0" eb="2">
      <t>ワタナベ</t>
    </rPh>
    <rPh sb="3" eb="4">
      <t>サトル</t>
    </rPh>
    <phoneticPr fontId="1"/>
  </si>
  <si>
    <t>中野　和香</t>
    <rPh sb="0" eb="2">
      <t>ナカノ</t>
    </rPh>
    <rPh sb="3" eb="5">
      <t>ワカ</t>
    </rPh>
    <phoneticPr fontId="1"/>
  </si>
  <si>
    <t>03-3322-9151</t>
    <phoneticPr fontId="1"/>
  </si>
  <si>
    <t>03-3322-9813</t>
    <phoneticPr fontId="1"/>
  </si>
  <si>
    <t>中村　葵</t>
    <rPh sb="0" eb="2">
      <t>ナカムラ</t>
    </rPh>
    <rPh sb="3" eb="4">
      <t>アオイ</t>
    </rPh>
    <phoneticPr fontId="1"/>
  </si>
  <si>
    <t>change1014@gmail.com</t>
    <phoneticPr fontId="1"/>
  </si>
  <si>
    <t>中村　葵</t>
    <rPh sb="0" eb="2">
      <t>ナカムラ</t>
    </rPh>
    <rPh sb="3" eb="4">
      <t>アオイ</t>
    </rPh>
    <phoneticPr fontId="0"/>
  </si>
  <si>
    <t>廣瀬　乃愛</t>
    <rPh sb="0" eb="2">
      <t>ヒロセ</t>
    </rPh>
    <rPh sb="3" eb="5">
      <t>ノア</t>
    </rPh>
    <phoneticPr fontId="0"/>
  </si>
  <si>
    <t>宮原　愛奈</t>
    <rPh sb="0" eb="2">
      <t>ミヤハラ</t>
    </rPh>
    <rPh sb="3" eb="5">
      <t>アイナ</t>
    </rPh>
    <phoneticPr fontId="0"/>
  </si>
  <si>
    <t>最上　愛子</t>
    <rPh sb="0" eb="2">
      <t>モガミ</t>
    </rPh>
    <rPh sb="3" eb="5">
      <t>アイコ</t>
    </rPh>
    <phoneticPr fontId="0"/>
  </si>
  <si>
    <t>小堺　花梨</t>
    <rPh sb="0" eb="2">
      <t>コザカイ</t>
    </rPh>
    <rPh sb="3" eb="5">
      <t>カリン</t>
    </rPh>
    <phoneticPr fontId="0"/>
  </si>
  <si>
    <t>菊地　菜々美</t>
    <rPh sb="0" eb="2">
      <t>キクチ</t>
    </rPh>
    <rPh sb="3" eb="6">
      <t>ナナミ</t>
    </rPh>
    <phoneticPr fontId="0"/>
  </si>
  <si>
    <t>荒田　蓮珠</t>
    <rPh sb="0" eb="2">
      <t>アラタ</t>
    </rPh>
    <rPh sb="3" eb="4">
      <t>レン</t>
    </rPh>
    <rPh sb="4" eb="5">
      <t>ジュ</t>
    </rPh>
    <phoneticPr fontId="0"/>
  </si>
  <si>
    <t>土生　琴梨</t>
    <rPh sb="0" eb="2">
      <t>ハブ</t>
    </rPh>
    <rPh sb="3" eb="4">
      <t>コト</t>
    </rPh>
    <rPh sb="4" eb="5">
      <t>リ</t>
    </rPh>
    <phoneticPr fontId="0"/>
  </si>
  <si>
    <t>櫻井　碧海</t>
    <rPh sb="0" eb="2">
      <t>サクライ</t>
    </rPh>
    <rPh sb="3" eb="4">
      <t>アオイ</t>
    </rPh>
    <rPh sb="4" eb="5">
      <t>ウミ</t>
    </rPh>
    <phoneticPr fontId="0"/>
  </si>
  <si>
    <t>山田　華純</t>
    <rPh sb="0" eb="2">
      <t>ヤマダ</t>
    </rPh>
    <rPh sb="3" eb="4">
      <t>カ</t>
    </rPh>
    <rPh sb="4" eb="5">
      <t>ジュン</t>
    </rPh>
    <phoneticPr fontId="0"/>
  </si>
  <si>
    <t>丸本　愛香</t>
    <rPh sb="0" eb="2">
      <t>マルモト</t>
    </rPh>
    <rPh sb="3" eb="4">
      <t>アイ</t>
    </rPh>
    <rPh sb="4" eb="5">
      <t>カ</t>
    </rPh>
    <phoneticPr fontId="0"/>
  </si>
  <si>
    <t>伊藤　南蘭</t>
    <rPh sb="0" eb="2">
      <t>イトウ</t>
    </rPh>
    <rPh sb="3" eb="4">
      <t>ミナミ</t>
    </rPh>
    <rPh sb="4" eb="5">
      <t>ラン</t>
    </rPh>
    <phoneticPr fontId="0"/>
  </si>
  <si>
    <t>千葉　倫子</t>
    <rPh sb="0" eb="2">
      <t>チバ</t>
    </rPh>
    <rPh sb="3" eb="5">
      <t>リンコ</t>
    </rPh>
    <phoneticPr fontId="0"/>
  </si>
  <si>
    <t>横山　優菜</t>
    <rPh sb="0" eb="2">
      <t>ヨコヤマ</t>
    </rPh>
    <rPh sb="3" eb="5">
      <t>ユウナ</t>
    </rPh>
    <phoneticPr fontId="0"/>
  </si>
  <si>
    <t>日女体二階堂</t>
    <rPh sb="0" eb="1">
      <t>ニチ</t>
    </rPh>
    <rPh sb="1" eb="3">
      <t>ジョタイ</t>
    </rPh>
    <rPh sb="3" eb="6">
      <t>ニカイドウ</t>
    </rPh>
    <phoneticPr fontId="1"/>
  </si>
  <si>
    <t>日本女子体育大学附属二階堂高等学校長</t>
    <rPh sb="0" eb="2">
      <t>ニホン</t>
    </rPh>
    <rPh sb="2" eb="4">
      <t>ジョシ</t>
    </rPh>
    <rPh sb="4" eb="6">
      <t>タイイク</t>
    </rPh>
    <rPh sb="6" eb="8">
      <t>ダイガク</t>
    </rPh>
    <rPh sb="8" eb="10">
      <t>フゾク</t>
    </rPh>
    <rPh sb="10" eb="13">
      <t>ニカイドウ</t>
    </rPh>
    <rPh sb="13" eb="15">
      <t>コウトウ</t>
    </rPh>
    <rPh sb="15" eb="17">
      <t>ガッコウ</t>
    </rPh>
    <rPh sb="17" eb="18">
      <t>チョウ</t>
    </rPh>
    <phoneticPr fontId="2"/>
  </si>
  <si>
    <t>石﨑　朔子</t>
    <rPh sb="0" eb="2">
      <t>イシザキ</t>
    </rPh>
    <rPh sb="3" eb="4">
      <t>ノリ</t>
    </rPh>
    <rPh sb="4" eb="5">
      <t>コ</t>
    </rPh>
    <phoneticPr fontId="1"/>
  </si>
  <si>
    <t>東京</t>
    <rPh sb="0" eb="2">
      <t>トウキョウ</t>
    </rPh>
    <phoneticPr fontId="1"/>
  </si>
  <si>
    <t>日高　剣斗</t>
    <rPh sb="0" eb="2">
      <t>ヒダカ</t>
    </rPh>
    <rPh sb="3" eb="4">
      <t>ケン</t>
    </rPh>
    <rPh sb="4" eb="5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</si>
</sst>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 indent="1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4</xdr:row>
      <xdr:rowOff>47625</xdr:rowOff>
    </xdr:from>
    <xdr:to>
      <xdr:col>13</xdr:col>
      <xdr:colOff>9525</xdr:colOff>
      <xdr:row>4</xdr:row>
      <xdr:rowOff>209550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7A0CD60-5211-4107-8F26-23956E8AB901}"/>
            </a:ext>
          </a:extLst>
        </xdr:cNvPr>
        <xdr:cNvSpPr/>
      </xdr:nvSpPr>
      <xdr:spPr>
        <a:xfrm>
          <a:off x="2600325" y="1181100"/>
          <a:ext cx="381000" cy="16192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114300</xdr:colOff>
      <xdr:row>41</xdr:row>
      <xdr:rowOff>0</xdr:rowOff>
    </xdr:from>
    <xdr:to>
      <xdr:col>8</xdr:col>
      <xdr:colOff>95250</xdr:colOff>
      <xdr:row>42</xdr:row>
      <xdr:rowOff>9525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2D5CA7F-BF03-442F-9DF2-62936BEDEE1D}"/>
            </a:ext>
          </a:extLst>
        </xdr:cNvPr>
        <xdr:cNvSpPr/>
      </xdr:nvSpPr>
      <xdr:spPr>
        <a:xfrm>
          <a:off x="1714500" y="8953500"/>
          <a:ext cx="209550" cy="190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104775</xdr:colOff>
      <xdr:row>49</xdr:row>
      <xdr:rowOff>0</xdr:rowOff>
    </xdr:from>
    <xdr:to>
      <xdr:col>14</xdr:col>
      <xdr:colOff>85725</xdr:colOff>
      <xdr:row>50</xdr:row>
      <xdr:rowOff>9525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EB1BAFF-4975-484D-8370-A8836DCCF93B}"/>
            </a:ext>
          </a:extLst>
        </xdr:cNvPr>
        <xdr:cNvSpPr/>
      </xdr:nvSpPr>
      <xdr:spPr>
        <a:xfrm>
          <a:off x="3076575" y="10277475"/>
          <a:ext cx="209550" cy="190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114300</xdr:colOff>
      <xdr:row>44</xdr:row>
      <xdr:rowOff>9525</xdr:rowOff>
    </xdr:from>
    <xdr:to>
      <xdr:col>14</xdr:col>
      <xdr:colOff>95250</xdr:colOff>
      <xdr:row>45</xdr:row>
      <xdr:rowOff>19050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B687CFF-4A39-4748-AF86-95EAAA061835}"/>
            </a:ext>
          </a:extLst>
        </xdr:cNvPr>
        <xdr:cNvSpPr/>
      </xdr:nvSpPr>
      <xdr:spPr>
        <a:xfrm>
          <a:off x="3086100" y="9505950"/>
          <a:ext cx="209550" cy="190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ange1014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workbookViewId="0">
      <selection activeCell="E6" sqref="E6:K6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9" t="s">
        <v>50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"/>
    </row>
    <row r="2" spans="1:42" ht="21" customHeight="1" x14ac:dyDescent="0.15">
      <c r="A2" s="110" t="s">
        <v>17</v>
      </c>
      <c r="B2" s="111"/>
      <c r="C2" s="112"/>
      <c r="D2" s="112"/>
      <c r="E2" s="113" t="s">
        <v>131</v>
      </c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4" t="s">
        <v>3</v>
      </c>
      <c r="S2" s="115"/>
      <c r="T2" s="115"/>
      <c r="U2" s="116"/>
      <c r="V2" s="113">
        <v>430904511</v>
      </c>
      <c r="W2" s="113"/>
      <c r="X2" s="113"/>
      <c r="Y2" s="113"/>
      <c r="Z2" s="113"/>
      <c r="AA2" s="113"/>
      <c r="AB2" s="113"/>
      <c r="AC2" s="113"/>
      <c r="AD2" s="113"/>
      <c r="AE2" s="117"/>
    </row>
    <row r="3" spans="1:42" ht="21" customHeight="1" x14ac:dyDescent="0.15">
      <c r="A3" s="100" t="s">
        <v>18</v>
      </c>
      <c r="B3" s="101"/>
      <c r="C3" s="102"/>
      <c r="D3" s="102"/>
      <c r="E3" s="99" t="s">
        <v>132</v>
      </c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118" t="s">
        <v>19</v>
      </c>
      <c r="S3" s="119"/>
      <c r="T3" s="119"/>
      <c r="U3" s="120"/>
      <c r="V3" s="99" t="s">
        <v>136</v>
      </c>
      <c r="W3" s="99"/>
      <c r="X3" s="99"/>
      <c r="Y3" s="99"/>
      <c r="Z3" s="99"/>
      <c r="AA3" s="99"/>
      <c r="AB3" s="99"/>
      <c r="AC3" s="99"/>
      <c r="AD3" s="99"/>
      <c r="AE3" s="103"/>
    </row>
    <row r="4" spans="1:42" ht="21" customHeight="1" x14ac:dyDescent="0.15">
      <c r="A4" s="100" t="s">
        <v>20</v>
      </c>
      <c r="B4" s="101"/>
      <c r="C4" s="102"/>
      <c r="D4" s="102"/>
      <c r="E4" s="99" t="s">
        <v>133</v>
      </c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102" t="s">
        <v>21</v>
      </c>
      <c r="S4" s="102"/>
      <c r="T4" s="102"/>
      <c r="U4" s="102"/>
      <c r="V4" s="99" t="s">
        <v>137</v>
      </c>
      <c r="W4" s="99"/>
      <c r="X4" s="99"/>
      <c r="Y4" s="99"/>
      <c r="Z4" s="99"/>
      <c r="AA4" s="99"/>
      <c r="AB4" s="99"/>
      <c r="AC4" s="99"/>
      <c r="AD4" s="99"/>
      <c r="AE4" s="103"/>
    </row>
    <row r="5" spans="1:42" ht="21" customHeight="1" x14ac:dyDescent="0.15">
      <c r="A5" s="100" t="s">
        <v>22</v>
      </c>
      <c r="B5" s="101"/>
      <c r="C5" s="102"/>
      <c r="D5" s="102"/>
      <c r="E5" s="87" t="s">
        <v>134</v>
      </c>
      <c r="F5" s="69"/>
      <c r="G5" s="69"/>
      <c r="H5" s="69"/>
      <c r="I5" s="69"/>
      <c r="J5" s="69"/>
      <c r="K5" s="69"/>
      <c r="L5" s="106" t="s">
        <v>44</v>
      </c>
      <c r="M5" s="106"/>
      <c r="N5" s="106"/>
      <c r="O5" s="106"/>
      <c r="P5" s="106"/>
      <c r="Q5" s="107"/>
      <c r="R5" s="102" t="s">
        <v>23</v>
      </c>
      <c r="S5" s="102"/>
      <c r="T5" s="102"/>
      <c r="U5" s="102"/>
      <c r="V5" s="99" t="s">
        <v>138</v>
      </c>
      <c r="W5" s="99"/>
      <c r="X5" s="99"/>
      <c r="Y5" s="99"/>
      <c r="Z5" s="99"/>
      <c r="AA5" s="99"/>
      <c r="AB5" s="99"/>
      <c r="AC5" s="99"/>
      <c r="AD5" s="99"/>
      <c r="AE5" s="103"/>
    </row>
    <row r="6" spans="1:42" ht="21" customHeight="1" x14ac:dyDescent="0.15">
      <c r="A6" s="100" t="s">
        <v>24</v>
      </c>
      <c r="B6" s="101"/>
      <c r="C6" s="102"/>
      <c r="D6" s="102"/>
      <c r="E6" s="87" t="s">
        <v>158</v>
      </c>
      <c r="F6" s="69"/>
      <c r="G6" s="69"/>
      <c r="H6" s="69"/>
      <c r="I6" s="69"/>
      <c r="J6" s="69"/>
      <c r="K6" s="69"/>
      <c r="L6" s="106" t="s">
        <v>44</v>
      </c>
      <c r="M6" s="106"/>
      <c r="N6" s="106"/>
      <c r="O6" s="106"/>
      <c r="P6" s="106"/>
      <c r="Q6" s="107"/>
      <c r="R6" s="102" t="s">
        <v>25</v>
      </c>
      <c r="S6" s="102"/>
      <c r="T6" s="102"/>
      <c r="U6" s="102"/>
      <c r="V6" s="99" t="s">
        <v>134</v>
      </c>
      <c r="W6" s="99"/>
      <c r="X6" s="99"/>
      <c r="Y6" s="99"/>
      <c r="Z6" s="99"/>
      <c r="AA6" s="99"/>
      <c r="AB6" s="99"/>
      <c r="AC6" s="99"/>
      <c r="AD6" s="99"/>
      <c r="AE6" s="103"/>
    </row>
    <row r="7" spans="1:42" ht="21" customHeight="1" thickBot="1" x14ac:dyDescent="0.2">
      <c r="A7" s="89" t="s">
        <v>26</v>
      </c>
      <c r="B7" s="90"/>
      <c r="C7" s="91"/>
      <c r="D7" s="91"/>
      <c r="E7" s="108" t="s">
        <v>135</v>
      </c>
      <c r="F7" s="63"/>
      <c r="G7" s="63"/>
      <c r="H7" s="63"/>
      <c r="I7" s="63"/>
      <c r="J7" s="63"/>
      <c r="K7" s="63"/>
      <c r="L7" s="61" t="s">
        <v>46</v>
      </c>
      <c r="M7" s="61"/>
      <c r="N7" s="63">
        <v>2</v>
      </c>
      <c r="O7" s="63"/>
      <c r="P7" s="62" t="s">
        <v>48</v>
      </c>
      <c r="Q7" s="62"/>
      <c r="R7" s="123" t="s">
        <v>49</v>
      </c>
      <c r="S7" s="123"/>
      <c r="T7" s="123"/>
      <c r="U7" s="123"/>
      <c r="V7" s="124" t="s">
        <v>139</v>
      </c>
      <c r="W7" s="125"/>
      <c r="X7" s="125"/>
      <c r="Y7" s="125"/>
      <c r="Z7" s="125"/>
      <c r="AA7" s="125"/>
      <c r="AB7" s="125"/>
      <c r="AC7" s="125"/>
      <c r="AD7" s="125"/>
      <c r="AE7" s="126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94" t="s">
        <v>27</v>
      </c>
      <c r="B9" s="95"/>
      <c r="C9" s="85"/>
      <c r="D9" s="85" t="s">
        <v>28</v>
      </c>
      <c r="E9" s="85"/>
      <c r="F9" s="85"/>
      <c r="G9" s="85"/>
      <c r="H9" s="85"/>
      <c r="I9" s="85"/>
      <c r="J9" s="85"/>
      <c r="K9" s="85"/>
      <c r="L9" s="85"/>
      <c r="M9" s="85" t="s">
        <v>29</v>
      </c>
      <c r="N9" s="85"/>
      <c r="O9" s="85"/>
      <c r="P9" s="85" t="s">
        <v>30</v>
      </c>
      <c r="Q9" s="85"/>
      <c r="R9" s="85"/>
      <c r="S9" s="85" t="s">
        <v>31</v>
      </c>
      <c r="T9" s="85"/>
      <c r="U9" s="85"/>
      <c r="V9" s="85" t="s">
        <v>12</v>
      </c>
      <c r="W9" s="85"/>
      <c r="X9" s="85"/>
      <c r="Y9" s="85"/>
      <c r="Z9" s="85"/>
      <c r="AA9" s="85"/>
      <c r="AB9" s="85"/>
      <c r="AC9" s="85"/>
      <c r="AD9" s="85"/>
      <c r="AE9" s="98"/>
    </row>
    <row r="10" spans="1:42" ht="21" customHeight="1" x14ac:dyDescent="0.15">
      <c r="A10" s="82">
        <v>1</v>
      </c>
      <c r="B10" s="83"/>
      <c r="C10" s="84"/>
      <c r="D10" s="70" t="s">
        <v>140</v>
      </c>
      <c r="E10" s="70"/>
      <c r="F10" s="70"/>
      <c r="G10" s="70"/>
      <c r="H10" s="70"/>
      <c r="I10" s="70"/>
      <c r="J10" s="70"/>
      <c r="K10" s="70"/>
      <c r="L10" s="70"/>
      <c r="M10" s="72">
        <v>2</v>
      </c>
      <c r="N10" s="73"/>
      <c r="O10" s="4" t="s">
        <v>32</v>
      </c>
      <c r="P10" s="70">
        <v>163</v>
      </c>
      <c r="Q10" s="71"/>
      <c r="R10" s="5" t="s">
        <v>0</v>
      </c>
      <c r="S10" s="70">
        <v>16</v>
      </c>
      <c r="T10" s="71"/>
      <c r="U10" s="4" t="s">
        <v>33</v>
      </c>
      <c r="V10" s="6" t="s">
        <v>2</v>
      </c>
      <c r="W10" s="73">
        <v>19</v>
      </c>
      <c r="X10" s="73"/>
      <c r="Y10" s="35" t="s">
        <v>32</v>
      </c>
      <c r="Z10" s="73">
        <v>12</v>
      </c>
      <c r="AA10" s="73"/>
      <c r="AB10" s="35" t="s">
        <v>34</v>
      </c>
      <c r="AC10" s="73">
        <v>16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15">
      <c r="A11" s="82">
        <v>2</v>
      </c>
      <c r="B11" s="83"/>
      <c r="C11" s="84"/>
      <c r="D11" s="70" t="s">
        <v>141</v>
      </c>
      <c r="E11" s="70"/>
      <c r="F11" s="70"/>
      <c r="G11" s="70"/>
      <c r="H11" s="70"/>
      <c r="I11" s="70"/>
      <c r="J11" s="70"/>
      <c r="K11" s="70"/>
      <c r="L11" s="70"/>
      <c r="M11" s="87">
        <v>3</v>
      </c>
      <c r="N11" s="69"/>
      <c r="O11" s="8" t="s">
        <v>32</v>
      </c>
      <c r="P11" s="99">
        <v>170</v>
      </c>
      <c r="Q11" s="87"/>
      <c r="R11" s="8" t="s">
        <v>0</v>
      </c>
      <c r="S11" s="99">
        <v>17</v>
      </c>
      <c r="T11" s="87"/>
      <c r="U11" s="8" t="s">
        <v>33</v>
      </c>
      <c r="V11" s="9" t="s">
        <v>2</v>
      </c>
      <c r="W11" s="69">
        <v>18</v>
      </c>
      <c r="X11" s="69"/>
      <c r="Y11" s="10" t="s">
        <v>32</v>
      </c>
      <c r="Z11" s="69">
        <v>9</v>
      </c>
      <c r="AA11" s="69"/>
      <c r="AB11" s="10" t="s">
        <v>34</v>
      </c>
      <c r="AC11" s="69">
        <v>22</v>
      </c>
      <c r="AD11" s="69"/>
      <c r="AE11" s="11" t="s">
        <v>1</v>
      </c>
    </row>
    <row r="12" spans="1:42" ht="21" customHeight="1" x14ac:dyDescent="0.15">
      <c r="A12" s="82">
        <v>5</v>
      </c>
      <c r="B12" s="83"/>
      <c r="C12" s="84"/>
      <c r="D12" s="70" t="s">
        <v>142</v>
      </c>
      <c r="E12" s="70"/>
      <c r="F12" s="70"/>
      <c r="G12" s="70"/>
      <c r="H12" s="70"/>
      <c r="I12" s="70"/>
      <c r="J12" s="70"/>
      <c r="K12" s="70"/>
      <c r="L12" s="70"/>
      <c r="M12" s="87">
        <v>2</v>
      </c>
      <c r="N12" s="69"/>
      <c r="O12" s="8" t="s">
        <v>32</v>
      </c>
      <c r="P12" s="99">
        <v>173</v>
      </c>
      <c r="Q12" s="87"/>
      <c r="R12" s="8" t="s">
        <v>0</v>
      </c>
      <c r="S12" s="99">
        <v>16</v>
      </c>
      <c r="T12" s="87"/>
      <c r="U12" s="8" t="s">
        <v>33</v>
      </c>
      <c r="V12" s="9" t="s">
        <v>2</v>
      </c>
      <c r="W12" s="69">
        <v>19</v>
      </c>
      <c r="X12" s="69"/>
      <c r="Y12" s="10" t="s">
        <v>32</v>
      </c>
      <c r="Z12" s="69">
        <v>12</v>
      </c>
      <c r="AA12" s="69"/>
      <c r="AB12" s="10" t="s">
        <v>34</v>
      </c>
      <c r="AC12" s="69">
        <v>25</v>
      </c>
      <c r="AD12" s="69"/>
      <c r="AE12" s="11" t="s">
        <v>1</v>
      </c>
    </row>
    <row r="13" spans="1:42" ht="21" customHeight="1" x14ac:dyDescent="0.15">
      <c r="A13" s="82">
        <v>8</v>
      </c>
      <c r="B13" s="83"/>
      <c r="C13" s="84"/>
      <c r="D13" s="70" t="s">
        <v>143</v>
      </c>
      <c r="E13" s="70"/>
      <c r="F13" s="70"/>
      <c r="G13" s="70"/>
      <c r="H13" s="70"/>
      <c r="I13" s="70"/>
      <c r="J13" s="70"/>
      <c r="K13" s="70"/>
      <c r="L13" s="70"/>
      <c r="M13" s="87">
        <v>3</v>
      </c>
      <c r="N13" s="69"/>
      <c r="O13" s="8" t="s">
        <v>32</v>
      </c>
      <c r="P13" s="99">
        <v>154</v>
      </c>
      <c r="Q13" s="87"/>
      <c r="R13" s="8" t="s">
        <v>0</v>
      </c>
      <c r="S13" s="99">
        <v>17</v>
      </c>
      <c r="T13" s="87"/>
      <c r="U13" s="8" t="s">
        <v>33</v>
      </c>
      <c r="V13" s="9" t="s">
        <v>2</v>
      </c>
      <c r="W13" s="69">
        <v>18</v>
      </c>
      <c r="X13" s="69"/>
      <c r="Y13" s="10" t="s">
        <v>32</v>
      </c>
      <c r="Z13" s="69">
        <v>12</v>
      </c>
      <c r="AA13" s="69"/>
      <c r="AB13" s="10" t="s">
        <v>34</v>
      </c>
      <c r="AC13" s="69">
        <v>13</v>
      </c>
      <c r="AD13" s="69"/>
      <c r="AE13" s="11" t="s">
        <v>1</v>
      </c>
    </row>
    <row r="14" spans="1:42" ht="21" customHeight="1" x14ac:dyDescent="0.15">
      <c r="A14" s="82">
        <v>14</v>
      </c>
      <c r="B14" s="83"/>
      <c r="C14" s="84"/>
      <c r="D14" s="70" t="s">
        <v>144</v>
      </c>
      <c r="E14" s="70"/>
      <c r="F14" s="70"/>
      <c r="G14" s="70"/>
      <c r="H14" s="70"/>
      <c r="I14" s="70"/>
      <c r="J14" s="70"/>
      <c r="K14" s="70"/>
      <c r="L14" s="70"/>
      <c r="M14" s="87">
        <v>3</v>
      </c>
      <c r="N14" s="69"/>
      <c r="O14" s="8" t="s">
        <v>32</v>
      </c>
      <c r="P14" s="99">
        <v>156</v>
      </c>
      <c r="Q14" s="87"/>
      <c r="R14" s="8" t="s">
        <v>0</v>
      </c>
      <c r="S14" s="99">
        <v>17</v>
      </c>
      <c r="T14" s="87"/>
      <c r="U14" s="8" t="s">
        <v>33</v>
      </c>
      <c r="V14" s="9" t="s">
        <v>2</v>
      </c>
      <c r="W14" s="69">
        <v>18</v>
      </c>
      <c r="X14" s="69"/>
      <c r="Y14" s="10" t="s">
        <v>32</v>
      </c>
      <c r="Z14" s="69">
        <v>12</v>
      </c>
      <c r="AA14" s="69"/>
      <c r="AB14" s="10" t="s">
        <v>34</v>
      </c>
      <c r="AC14" s="69">
        <v>18</v>
      </c>
      <c r="AD14" s="69"/>
      <c r="AE14" s="11" t="s">
        <v>1</v>
      </c>
    </row>
    <row r="15" spans="1:42" ht="21" customHeight="1" x14ac:dyDescent="0.15">
      <c r="A15" s="82">
        <v>9</v>
      </c>
      <c r="B15" s="83"/>
      <c r="C15" s="84"/>
      <c r="D15" s="70" t="s">
        <v>145</v>
      </c>
      <c r="E15" s="70"/>
      <c r="F15" s="70"/>
      <c r="G15" s="70"/>
      <c r="H15" s="70"/>
      <c r="I15" s="70"/>
      <c r="J15" s="70"/>
      <c r="K15" s="70"/>
      <c r="L15" s="70"/>
      <c r="M15" s="87">
        <v>2</v>
      </c>
      <c r="N15" s="69"/>
      <c r="O15" s="8" t="s">
        <v>32</v>
      </c>
      <c r="P15" s="99">
        <v>155</v>
      </c>
      <c r="Q15" s="87"/>
      <c r="R15" s="8" t="s">
        <v>0</v>
      </c>
      <c r="S15" s="99">
        <v>16</v>
      </c>
      <c r="T15" s="87"/>
      <c r="U15" s="8" t="s">
        <v>33</v>
      </c>
      <c r="V15" s="9" t="s">
        <v>2</v>
      </c>
      <c r="W15" s="69">
        <v>19</v>
      </c>
      <c r="X15" s="69"/>
      <c r="Y15" s="10" t="s">
        <v>32</v>
      </c>
      <c r="Z15" s="69">
        <v>12</v>
      </c>
      <c r="AA15" s="69"/>
      <c r="AB15" s="10" t="s">
        <v>34</v>
      </c>
      <c r="AC15" s="69">
        <v>30</v>
      </c>
      <c r="AD15" s="69"/>
      <c r="AE15" s="11" t="s">
        <v>1</v>
      </c>
    </row>
    <row r="16" spans="1:42" ht="21" customHeight="1" x14ac:dyDescent="0.15">
      <c r="A16" s="82">
        <v>7</v>
      </c>
      <c r="B16" s="83"/>
      <c r="C16" s="84"/>
      <c r="D16" s="70" t="s">
        <v>146</v>
      </c>
      <c r="E16" s="70"/>
      <c r="F16" s="70"/>
      <c r="G16" s="70"/>
      <c r="H16" s="70"/>
      <c r="I16" s="70"/>
      <c r="J16" s="70"/>
      <c r="K16" s="70"/>
      <c r="L16" s="70"/>
      <c r="M16" s="87">
        <v>2</v>
      </c>
      <c r="N16" s="69"/>
      <c r="O16" s="8" t="s">
        <v>32</v>
      </c>
      <c r="P16" s="99">
        <v>153</v>
      </c>
      <c r="Q16" s="87"/>
      <c r="R16" s="8" t="s">
        <v>0</v>
      </c>
      <c r="S16" s="99">
        <v>16</v>
      </c>
      <c r="T16" s="87"/>
      <c r="U16" s="8" t="s">
        <v>33</v>
      </c>
      <c r="V16" s="9" t="s">
        <v>2</v>
      </c>
      <c r="W16" s="69">
        <v>19</v>
      </c>
      <c r="X16" s="69"/>
      <c r="Y16" s="10" t="s">
        <v>32</v>
      </c>
      <c r="Z16" s="69">
        <v>7</v>
      </c>
      <c r="AA16" s="69"/>
      <c r="AB16" s="10" t="s">
        <v>34</v>
      </c>
      <c r="AC16" s="69">
        <v>20</v>
      </c>
      <c r="AD16" s="69"/>
      <c r="AE16" s="11" t="s">
        <v>1</v>
      </c>
    </row>
    <row r="17" spans="1:31" ht="21" customHeight="1" x14ac:dyDescent="0.15">
      <c r="A17" s="82">
        <v>10</v>
      </c>
      <c r="B17" s="83"/>
      <c r="C17" s="84"/>
      <c r="D17" s="70" t="s">
        <v>147</v>
      </c>
      <c r="E17" s="70"/>
      <c r="F17" s="70"/>
      <c r="G17" s="70"/>
      <c r="H17" s="70"/>
      <c r="I17" s="70"/>
      <c r="J17" s="70"/>
      <c r="K17" s="70"/>
      <c r="L17" s="70"/>
      <c r="M17" s="87">
        <v>2</v>
      </c>
      <c r="N17" s="69"/>
      <c r="O17" s="8" t="s">
        <v>32</v>
      </c>
      <c r="P17" s="99">
        <v>155</v>
      </c>
      <c r="Q17" s="87"/>
      <c r="R17" s="8" t="s">
        <v>0</v>
      </c>
      <c r="S17" s="99">
        <v>16</v>
      </c>
      <c r="T17" s="87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6</v>
      </c>
      <c r="AA17" s="69"/>
      <c r="AB17" s="10" t="s">
        <v>34</v>
      </c>
      <c r="AC17" s="69">
        <v>6</v>
      </c>
      <c r="AD17" s="69"/>
      <c r="AE17" s="11" t="s">
        <v>1</v>
      </c>
    </row>
    <row r="18" spans="1:31" ht="21" customHeight="1" x14ac:dyDescent="0.15">
      <c r="A18" s="82">
        <v>3</v>
      </c>
      <c r="B18" s="83"/>
      <c r="C18" s="84"/>
      <c r="D18" s="70" t="s">
        <v>148</v>
      </c>
      <c r="E18" s="70"/>
      <c r="F18" s="70"/>
      <c r="G18" s="70"/>
      <c r="H18" s="70"/>
      <c r="I18" s="70"/>
      <c r="J18" s="70"/>
      <c r="K18" s="70"/>
      <c r="L18" s="70"/>
      <c r="M18" s="87">
        <v>1</v>
      </c>
      <c r="N18" s="69"/>
      <c r="O18" s="8" t="s">
        <v>32</v>
      </c>
      <c r="P18" s="99">
        <v>165</v>
      </c>
      <c r="Q18" s="87"/>
      <c r="R18" s="8" t="s">
        <v>0</v>
      </c>
      <c r="S18" s="99">
        <v>15</v>
      </c>
      <c r="T18" s="87"/>
      <c r="U18" s="8" t="s">
        <v>33</v>
      </c>
      <c r="V18" s="9" t="s">
        <v>2</v>
      </c>
      <c r="W18" s="69">
        <v>20</v>
      </c>
      <c r="X18" s="69"/>
      <c r="Y18" s="10" t="s">
        <v>32</v>
      </c>
      <c r="Z18" s="69">
        <v>9</v>
      </c>
      <c r="AA18" s="69"/>
      <c r="AB18" s="10" t="s">
        <v>34</v>
      </c>
      <c r="AC18" s="69">
        <v>27</v>
      </c>
      <c r="AD18" s="69"/>
      <c r="AE18" s="11" t="s">
        <v>1</v>
      </c>
    </row>
    <row r="19" spans="1:31" ht="21" customHeight="1" x14ac:dyDescent="0.15">
      <c r="A19" s="82">
        <v>6</v>
      </c>
      <c r="B19" s="83"/>
      <c r="C19" s="84"/>
      <c r="D19" s="70" t="s">
        <v>149</v>
      </c>
      <c r="E19" s="70"/>
      <c r="F19" s="70"/>
      <c r="G19" s="70"/>
      <c r="H19" s="70"/>
      <c r="I19" s="70"/>
      <c r="J19" s="70"/>
      <c r="K19" s="70"/>
      <c r="L19" s="70"/>
      <c r="M19" s="87">
        <v>1</v>
      </c>
      <c r="N19" s="69"/>
      <c r="O19" s="8" t="s">
        <v>32</v>
      </c>
      <c r="P19" s="99">
        <v>166</v>
      </c>
      <c r="Q19" s="87"/>
      <c r="R19" s="8" t="s">
        <v>0</v>
      </c>
      <c r="S19" s="99">
        <v>15</v>
      </c>
      <c r="T19" s="87"/>
      <c r="U19" s="8" t="s">
        <v>33</v>
      </c>
      <c r="V19" s="9" t="s">
        <v>2</v>
      </c>
      <c r="W19" s="69">
        <v>20</v>
      </c>
      <c r="X19" s="69"/>
      <c r="Y19" s="10" t="s">
        <v>32</v>
      </c>
      <c r="Z19" s="69">
        <v>7</v>
      </c>
      <c r="AA19" s="69"/>
      <c r="AB19" s="10" t="s">
        <v>34</v>
      </c>
      <c r="AC19" s="69">
        <v>17</v>
      </c>
      <c r="AD19" s="69"/>
      <c r="AE19" s="11" t="s">
        <v>1</v>
      </c>
    </row>
    <row r="20" spans="1:31" ht="21" customHeight="1" x14ac:dyDescent="0.15">
      <c r="A20" s="82">
        <v>4</v>
      </c>
      <c r="B20" s="83"/>
      <c r="C20" s="84"/>
      <c r="D20" s="70" t="s">
        <v>150</v>
      </c>
      <c r="E20" s="70"/>
      <c r="F20" s="70"/>
      <c r="G20" s="70"/>
      <c r="H20" s="70"/>
      <c r="I20" s="70"/>
      <c r="J20" s="70"/>
      <c r="K20" s="70"/>
      <c r="L20" s="70"/>
      <c r="M20" s="87">
        <v>1</v>
      </c>
      <c r="N20" s="69"/>
      <c r="O20" s="8" t="s">
        <v>32</v>
      </c>
      <c r="P20" s="99">
        <v>158</v>
      </c>
      <c r="Q20" s="87"/>
      <c r="R20" s="8" t="s">
        <v>0</v>
      </c>
      <c r="S20" s="99">
        <v>15</v>
      </c>
      <c r="T20" s="87"/>
      <c r="U20" s="8" t="s">
        <v>33</v>
      </c>
      <c r="V20" s="9" t="s">
        <v>2</v>
      </c>
      <c r="W20" s="69">
        <v>20</v>
      </c>
      <c r="X20" s="69"/>
      <c r="Y20" s="10" t="s">
        <v>32</v>
      </c>
      <c r="Z20" s="69">
        <v>5</v>
      </c>
      <c r="AA20" s="69"/>
      <c r="AB20" s="10" t="s">
        <v>34</v>
      </c>
      <c r="AC20" s="69">
        <v>14</v>
      </c>
      <c r="AD20" s="69"/>
      <c r="AE20" s="11" t="s">
        <v>1</v>
      </c>
    </row>
    <row r="21" spans="1:31" ht="21" customHeight="1" x14ac:dyDescent="0.15">
      <c r="A21" s="82">
        <v>12</v>
      </c>
      <c r="B21" s="83"/>
      <c r="C21" s="84"/>
      <c r="D21" s="70" t="s">
        <v>151</v>
      </c>
      <c r="E21" s="70"/>
      <c r="F21" s="70"/>
      <c r="G21" s="70"/>
      <c r="H21" s="70"/>
      <c r="I21" s="70"/>
      <c r="J21" s="70"/>
      <c r="K21" s="70"/>
      <c r="L21" s="70"/>
      <c r="M21" s="87">
        <v>1</v>
      </c>
      <c r="N21" s="69"/>
      <c r="O21" s="8" t="s">
        <v>32</v>
      </c>
      <c r="P21" s="99">
        <v>163</v>
      </c>
      <c r="Q21" s="87"/>
      <c r="R21" s="8" t="s">
        <v>0</v>
      </c>
      <c r="S21" s="99">
        <v>15</v>
      </c>
      <c r="T21" s="87"/>
      <c r="U21" s="8" t="s">
        <v>33</v>
      </c>
      <c r="V21" s="9" t="s">
        <v>2</v>
      </c>
      <c r="W21" s="69">
        <v>20</v>
      </c>
      <c r="X21" s="69"/>
      <c r="Y21" s="10" t="s">
        <v>32</v>
      </c>
      <c r="Z21" s="69">
        <v>11</v>
      </c>
      <c r="AA21" s="69"/>
      <c r="AB21" s="10" t="s">
        <v>34</v>
      </c>
      <c r="AC21" s="69">
        <v>28</v>
      </c>
      <c r="AD21" s="69"/>
      <c r="AE21" s="11" t="s">
        <v>1</v>
      </c>
    </row>
    <row r="22" spans="1:31" ht="21" customHeight="1" x14ac:dyDescent="0.15">
      <c r="A22" s="82">
        <v>11</v>
      </c>
      <c r="B22" s="83"/>
      <c r="C22" s="84"/>
      <c r="D22" s="70" t="s">
        <v>152</v>
      </c>
      <c r="E22" s="70"/>
      <c r="F22" s="70"/>
      <c r="G22" s="70"/>
      <c r="H22" s="70"/>
      <c r="I22" s="70"/>
      <c r="J22" s="70"/>
      <c r="K22" s="70"/>
      <c r="L22" s="70"/>
      <c r="M22" s="87">
        <v>1</v>
      </c>
      <c r="N22" s="69"/>
      <c r="O22" s="8" t="s">
        <v>32</v>
      </c>
      <c r="P22" s="99">
        <v>161</v>
      </c>
      <c r="Q22" s="87"/>
      <c r="R22" s="8" t="s">
        <v>0</v>
      </c>
      <c r="S22" s="99">
        <v>15</v>
      </c>
      <c r="T22" s="87"/>
      <c r="U22" s="8" t="s">
        <v>33</v>
      </c>
      <c r="V22" s="9" t="s">
        <v>2</v>
      </c>
      <c r="W22" s="69">
        <v>20</v>
      </c>
      <c r="X22" s="69"/>
      <c r="Y22" s="10" t="s">
        <v>32</v>
      </c>
      <c r="Z22" s="69">
        <v>7</v>
      </c>
      <c r="AA22" s="69"/>
      <c r="AB22" s="10" t="s">
        <v>34</v>
      </c>
      <c r="AC22" s="69">
        <v>12</v>
      </c>
      <c r="AD22" s="69"/>
      <c r="AE22" s="11" t="s">
        <v>1</v>
      </c>
    </row>
    <row r="23" spans="1:31" ht="21" customHeight="1" thickBot="1" x14ac:dyDescent="0.2">
      <c r="A23" s="127">
        <v>13</v>
      </c>
      <c r="B23" s="128"/>
      <c r="C23" s="129"/>
      <c r="D23" s="130" t="s">
        <v>153</v>
      </c>
      <c r="E23" s="130"/>
      <c r="F23" s="130"/>
      <c r="G23" s="130"/>
      <c r="H23" s="130"/>
      <c r="I23" s="130"/>
      <c r="J23" s="130"/>
      <c r="K23" s="130"/>
      <c r="L23" s="130"/>
      <c r="M23" s="108">
        <v>1</v>
      </c>
      <c r="N23" s="63"/>
      <c r="O23" s="12" t="s">
        <v>32</v>
      </c>
      <c r="P23" s="130">
        <v>148</v>
      </c>
      <c r="Q23" s="108"/>
      <c r="R23" s="12" t="s">
        <v>0</v>
      </c>
      <c r="S23" s="130">
        <v>15</v>
      </c>
      <c r="T23" s="108"/>
      <c r="U23" s="12" t="s">
        <v>33</v>
      </c>
      <c r="V23" s="13" t="s">
        <v>2</v>
      </c>
      <c r="W23" s="63">
        <v>21</v>
      </c>
      <c r="X23" s="63"/>
      <c r="Y23" s="14" t="s">
        <v>32</v>
      </c>
      <c r="Z23" s="63">
        <v>1</v>
      </c>
      <c r="AA23" s="63"/>
      <c r="AB23" s="14" t="s">
        <v>34</v>
      </c>
      <c r="AC23" s="63">
        <v>16</v>
      </c>
      <c r="AD23" s="6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6" t="s">
        <v>35</v>
      </c>
      <c r="B25" s="86"/>
      <c r="C25" s="86"/>
      <c r="D25" s="86"/>
      <c r="E25" s="86"/>
      <c r="F25" s="87"/>
      <c r="G25" s="88"/>
      <c r="H25" s="121" t="s">
        <v>4</v>
      </c>
      <c r="I25" s="122"/>
      <c r="J25" s="87"/>
      <c r="K25" s="88"/>
      <c r="L25" s="92" t="s">
        <v>5</v>
      </c>
      <c r="M25" s="93"/>
      <c r="N25" s="93"/>
      <c r="O25" s="93"/>
      <c r="P25" s="3"/>
      <c r="Q25" s="65" t="s">
        <v>8</v>
      </c>
      <c r="R25" s="65"/>
      <c r="S25" s="65"/>
      <c r="T25" s="66"/>
      <c r="U25" s="21" t="s">
        <v>10</v>
      </c>
      <c r="V25" s="104"/>
      <c r="W25" s="105"/>
      <c r="X25" s="22" t="s">
        <v>11</v>
      </c>
      <c r="Y25" s="99"/>
      <c r="Z25" s="99"/>
      <c r="AA25" s="99"/>
      <c r="AB25" s="99"/>
      <c r="AC25" s="99"/>
      <c r="AD25" s="99"/>
      <c r="AE25" s="99"/>
    </row>
    <row r="26" spans="1:31" ht="21" customHeight="1" x14ac:dyDescent="0.15">
      <c r="A26" s="131" t="s">
        <v>6</v>
      </c>
      <c r="B26" s="131"/>
      <c r="C26" s="131"/>
      <c r="D26" s="131"/>
      <c r="E26" s="131"/>
      <c r="F26" s="87">
        <v>2</v>
      </c>
      <c r="G26" s="88"/>
      <c r="H26" s="121" t="s">
        <v>7</v>
      </c>
      <c r="I26" s="122"/>
      <c r="J26" s="87">
        <v>21</v>
      </c>
      <c r="K26" s="88"/>
      <c r="L26" s="92" t="s">
        <v>5</v>
      </c>
      <c r="M26" s="93"/>
      <c r="N26" s="93"/>
      <c r="O26" s="93"/>
      <c r="P26" s="23"/>
      <c r="Q26" s="67" t="s">
        <v>9</v>
      </c>
      <c r="R26" s="67"/>
      <c r="S26" s="67"/>
      <c r="T26" s="68"/>
      <c r="U26" s="21" t="s">
        <v>10</v>
      </c>
      <c r="V26" s="104"/>
      <c r="W26" s="105"/>
      <c r="X26" s="22" t="s">
        <v>11</v>
      </c>
      <c r="Y26" s="99"/>
      <c r="Z26" s="99"/>
      <c r="AA26" s="99"/>
      <c r="AB26" s="99"/>
      <c r="AC26" s="99"/>
      <c r="AD26" s="99"/>
      <c r="AE26" s="99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47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94" t="s">
        <v>38</v>
      </c>
      <c r="B33" s="95"/>
      <c r="C33" s="85"/>
      <c r="D33" s="85"/>
      <c r="E33" s="85"/>
      <c r="F33" s="85"/>
      <c r="G33" s="96" t="s">
        <v>154</v>
      </c>
      <c r="H33" s="96"/>
      <c r="I33" s="96"/>
      <c r="J33" s="96"/>
      <c r="K33" s="96"/>
      <c r="L33" s="96"/>
      <c r="M33" s="96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94" t="s">
        <v>40</v>
      </c>
      <c r="B35" s="95"/>
      <c r="C35" s="85"/>
      <c r="D35" s="85"/>
      <c r="E35" s="85"/>
      <c r="F35" s="85"/>
      <c r="G35" s="97">
        <v>11</v>
      </c>
      <c r="H35" s="97"/>
      <c r="I35" s="97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77" t="s">
        <v>51</v>
      </c>
      <c r="C40" s="77"/>
      <c r="D40" s="77"/>
      <c r="E40" s="78">
        <v>5</v>
      </c>
      <c r="F40" s="78"/>
      <c r="G40" s="33" t="s">
        <v>34</v>
      </c>
      <c r="H40" s="78">
        <v>14</v>
      </c>
      <c r="I40" s="78"/>
      <c r="J40" s="33" t="s">
        <v>1</v>
      </c>
      <c r="K40" s="81" t="s">
        <v>155</v>
      </c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64" t="s">
        <v>156</v>
      </c>
      <c r="X40" s="64"/>
      <c r="Y40" s="64"/>
      <c r="Z40" s="64"/>
      <c r="AA40" s="64"/>
      <c r="AB40" s="64"/>
      <c r="AC40" s="3"/>
      <c r="AD40" s="3"/>
      <c r="AE40" s="3" t="s">
        <v>45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75" t="s">
        <v>14</v>
      </c>
      <c r="B42" s="75"/>
      <c r="C42" s="75"/>
      <c r="D42" s="75"/>
      <c r="E42" s="75"/>
      <c r="F42" s="76" t="s">
        <v>157</v>
      </c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77" t="s">
        <v>51</v>
      </c>
      <c r="C45" s="77"/>
      <c r="D45" s="77"/>
      <c r="E45" s="78">
        <v>5</v>
      </c>
      <c r="F45" s="78"/>
      <c r="G45" s="33" t="s">
        <v>34</v>
      </c>
      <c r="H45" s="78"/>
      <c r="I45" s="78"/>
      <c r="J45" s="33" t="s">
        <v>1</v>
      </c>
      <c r="K45" s="33"/>
      <c r="L45" s="64" t="s">
        <v>157</v>
      </c>
      <c r="M45" s="64"/>
      <c r="N45" s="79" t="s">
        <v>42</v>
      </c>
      <c r="O45" s="79"/>
      <c r="P45" s="79"/>
      <c r="Q45" s="79"/>
      <c r="R45" s="79"/>
      <c r="S45" s="79"/>
      <c r="T45" s="79"/>
      <c r="U45" s="79"/>
      <c r="V45" s="79"/>
      <c r="W45" s="64"/>
      <c r="X45" s="64"/>
      <c r="Y45" s="64"/>
      <c r="Z45" s="64"/>
      <c r="AA45" s="64"/>
      <c r="AB45" s="64"/>
      <c r="AC45" s="3"/>
      <c r="AD45" s="3"/>
      <c r="AE45" s="3" t="s">
        <v>45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77" t="s">
        <v>51</v>
      </c>
      <c r="C50" s="77"/>
      <c r="D50" s="77"/>
      <c r="E50" s="78">
        <v>5</v>
      </c>
      <c r="F50" s="78"/>
      <c r="G50" s="33" t="s">
        <v>34</v>
      </c>
      <c r="H50" s="78"/>
      <c r="I50" s="78"/>
      <c r="J50" s="33" t="s">
        <v>1</v>
      </c>
      <c r="K50" s="33"/>
      <c r="L50" s="64" t="s">
        <v>157</v>
      </c>
      <c r="M50" s="64"/>
      <c r="N50" s="79" t="s">
        <v>43</v>
      </c>
      <c r="O50" s="79"/>
      <c r="P50" s="79"/>
      <c r="Q50" s="79"/>
      <c r="R50" s="79"/>
      <c r="S50" s="79"/>
      <c r="T50" s="79"/>
      <c r="U50" s="79"/>
      <c r="V50" s="79"/>
      <c r="W50" s="64"/>
      <c r="X50" s="64"/>
      <c r="Y50" s="64"/>
      <c r="Z50" s="64"/>
      <c r="AA50" s="64"/>
      <c r="AB50" s="64"/>
      <c r="AC50" s="3"/>
      <c r="AD50" s="3"/>
      <c r="AE50" s="3" t="s">
        <v>45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74" t="s">
        <v>52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1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K40:V4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C63BDC6A-D7F3-450C-B4AE-16249F76B9AF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6" customWidth="1"/>
    <col min="2" max="2" width="27" style="36" customWidth="1"/>
    <col min="3" max="16384" width="9" style="36"/>
  </cols>
  <sheetData>
    <row r="1" spans="1:41" x14ac:dyDescent="0.15">
      <c r="A1" s="132" t="s">
        <v>53</v>
      </c>
      <c r="B1" s="132"/>
      <c r="D1" s="37" t="s">
        <v>54</v>
      </c>
      <c r="E1" s="38" t="s">
        <v>55</v>
      </c>
      <c r="F1" s="39" t="s">
        <v>56</v>
      </c>
      <c r="G1" s="37" t="s">
        <v>54</v>
      </c>
      <c r="H1" s="38" t="s">
        <v>57</v>
      </c>
      <c r="I1" s="39" t="s">
        <v>58</v>
      </c>
      <c r="J1" s="37" t="s">
        <v>54</v>
      </c>
      <c r="K1" s="38" t="s">
        <v>57</v>
      </c>
      <c r="L1" s="39" t="s">
        <v>58</v>
      </c>
      <c r="M1" s="37" t="s">
        <v>54</v>
      </c>
      <c r="N1" s="38" t="s">
        <v>57</v>
      </c>
      <c r="O1" s="39" t="s">
        <v>58</v>
      </c>
      <c r="P1" s="37" t="s">
        <v>54</v>
      </c>
      <c r="Q1" s="38" t="s">
        <v>57</v>
      </c>
      <c r="R1" s="39" t="s">
        <v>58</v>
      </c>
      <c r="S1" s="37" t="s">
        <v>54</v>
      </c>
      <c r="T1" s="38" t="s">
        <v>57</v>
      </c>
      <c r="U1" s="39" t="s">
        <v>58</v>
      </c>
      <c r="V1" s="37" t="s">
        <v>54</v>
      </c>
      <c r="W1" s="38" t="s">
        <v>57</v>
      </c>
      <c r="X1" s="39" t="s">
        <v>58</v>
      </c>
      <c r="Y1" s="37" t="s">
        <v>54</v>
      </c>
      <c r="Z1" s="38" t="s">
        <v>57</v>
      </c>
      <c r="AA1" s="39" t="s">
        <v>58</v>
      </c>
      <c r="AB1" s="37" t="s">
        <v>54</v>
      </c>
      <c r="AC1" s="38" t="s">
        <v>57</v>
      </c>
      <c r="AD1" s="39" t="s">
        <v>58</v>
      </c>
      <c r="AE1" s="37" t="s">
        <v>54</v>
      </c>
      <c r="AF1" s="38" t="s">
        <v>57</v>
      </c>
      <c r="AG1" s="39" t="s">
        <v>58</v>
      </c>
      <c r="AH1" s="37" t="s">
        <v>54</v>
      </c>
      <c r="AI1" s="38" t="s">
        <v>57</v>
      </c>
      <c r="AJ1" s="39" t="s">
        <v>58</v>
      </c>
    </row>
    <row r="2" spans="1:41" ht="14.25" thickBot="1" x14ac:dyDescent="0.2">
      <c r="A2" s="132"/>
      <c r="B2" s="132"/>
      <c r="C2" s="40"/>
      <c r="D2" s="41">
        <v>1</v>
      </c>
      <c r="E2" s="42" t="s">
        <v>59</v>
      </c>
      <c r="F2" s="43">
        <v>42443</v>
      </c>
      <c r="G2" s="41">
        <v>1.01</v>
      </c>
      <c r="H2" s="42" t="s">
        <v>59</v>
      </c>
      <c r="I2" s="43">
        <v>42471</v>
      </c>
      <c r="J2" s="41" t="s">
        <v>126</v>
      </c>
      <c r="K2" s="42" t="s">
        <v>127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133" t="s">
        <v>60</v>
      </c>
      <c r="B4" s="134"/>
      <c r="C4" s="134"/>
      <c r="D4" s="134"/>
      <c r="E4" s="134"/>
      <c r="F4" s="134"/>
      <c r="G4" s="135"/>
      <c r="H4" s="38" t="s">
        <v>61</v>
      </c>
      <c r="I4" s="38" t="s">
        <v>62</v>
      </c>
      <c r="J4" s="136" t="s">
        <v>63</v>
      </c>
      <c r="K4" s="134"/>
      <c r="L4" s="134"/>
      <c r="M4" s="134"/>
      <c r="N4" s="134"/>
      <c r="O4" s="134"/>
      <c r="P4" s="134"/>
      <c r="Q4" s="135"/>
    </row>
    <row r="5" spans="1:41" ht="72" customHeight="1" thickBot="1" x14ac:dyDescent="0.2">
      <c r="A5" s="137" t="s">
        <v>129</v>
      </c>
      <c r="B5" s="138"/>
      <c r="C5" s="138"/>
      <c r="D5" s="138"/>
      <c r="E5" s="138"/>
      <c r="F5" s="138"/>
      <c r="G5" s="139"/>
      <c r="H5" s="42" t="s">
        <v>125</v>
      </c>
      <c r="I5" s="42">
        <f>参加申込書!Y25</f>
        <v>0</v>
      </c>
      <c r="J5" s="140" t="str">
        <f>IF(参加申込書!A55="","",参加申込書!A55)</f>
        <v/>
      </c>
      <c r="K5" s="141"/>
      <c r="L5" s="141"/>
      <c r="M5" s="141"/>
      <c r="N5" s="141"/>
      <c r="O5" s="141"/>
      <c r="P5" s="141"/>
      <c r="Q5" s="142"/>
    </row>
    <row r="6" spans="1:41" x14ac:dyDescent="0.15">
      <c r="A6" s="37" t="s">
        <v>64</v>
      </c>
      <c r="B6" s="38" t="s">
        <v>65</v>
      </c>
      <c r="C6" s="38" t="s">
        <v>66</v>
      </c>
      <c r="D6" s="38" t="s">
        <v>67</v>
      </c>
      <c r="E6" s="38" t="s">
        <v>61</v>
      </c>
      <c r="F6" s="38" t="s">
        <v>68</v>
      </c>
      <c r="G6" s="38" t="s">
        <v>69</v>
      </c>
      <c r="H6" s="38" t="s">
        <v>70</v>
      </c>
      <c r="I6" s="38" t="s">
        <v>71</v>
      </c>
      <c r="J6" s="38" t="s">
        <v>72</v>
      </c>
      <c r="K6" s="38" t="s">
        <v>73</v>
      </c>
      <c r="L6" s="38" t="s">
        <v>74</v>
      </c>
      <c r="M6" s="38" t="s">
        <v>75</v>
      </c>
      <c r="N6" s="38" t="s">
        <v>76</v>
      </c>
      <c r="O6" s="38" t="s">
        <v>77</v>
      </c>
      <c r="P6" s="38" t="s">
        <v>78</v>
      </c>
      <c r="Q6" s="38" t="s">
        <v>79</v>
      </c>
      <c r="R6" s="38" t="s">
        <v>80</v>
      </c>
      <c r="S6" s="38" t="s">
        <v>81</v>
      </c>
      <c r="T6" s="38" t="s">
        <v>82</v>
      </c>
      <c r="U6" s="38" t="s">
        <v>83</v>
      </c>
      <c r="V6" s="38" t="s">
        <v>83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15">
      <c r="A7" s="45">
        <f>IF(参加申込書!V2="","",参加申込書!V2)</f>
        <v>430904511</v>
      </c>
      <c r="B7" s="46" t="str">
        <f>IF(参加申込書!E3="","",参加申込書!E3)</f>
        <v>日本女子体育大学附属二階堂高等学校</v>
      </c>
      <c r="C7" s="46"/>
      <c r="D7" s="46"/>
      <c r="E7" s="46" t="s">
        <v>125</v>
      </c>
      <c r="F7" s="46"/>
      <c r="G7" s="46"/>
      <c r="H7" s="46" t="str">
        <f>IF(参加申込書!E2="","",参加申込書!E2)</f>
        <v>東京都</v>
      </c>
      <c r="I7" s="46" t="str">
        <f>IF(参加申込書!E4="","",参加申込書!E4)</f>
        <v>世田谷区松原２丁目１７番２２号</v>
      </c>
      <c r="J7" s="46"/>
      <c r="K7" s="46" t="str">
        <f>IF(参加申込書!V3="","",参加申込書!V3)</f>
        <v>03-3322-9151</v>
      </c>
      <c r="L7" s="46"/>
      <c r="M7" s="46"/>
      <c r="N7" s="46" t="str">
        <f>IF(参加申込書!V4="","",参加申込書!V4)</f>
        <v>03-3322-9813</v>
      </c>
      <c r="O7" s="46"/>
      <c r="P7" s="46"/>
      <c r="Q7" s="46"/>
      <c r="R7" s="46" t="str">
        <f>IF(参加申込書!F25&lt;&gt;0,参加申込書!F25,IF(参加申込書!F26="","",参加申込書!F26&amp;"年ぶり"))</f>
        <v>2年ぶり</v>
      </c>
      <c r="S7" s="46">
        <f>IF(IF(参加申込書!J25="",参加申込書!J26,参加申込書!J25)=1,"初出場",IF(参加申込書!J25="",参加申込書!J26,参加申込書!J25))</f>
        <v>21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4.25" thickBot="1" x14ac:dyDescent="0.2"/>
    <row r="15" spans="1:41" x14ac:dyDescent="0.15">
      <c r="A15" s="37" t="s">
        <v>84</v>
      </c>
      <c r="B15" s="38" t="s">
        <v>85</v>
      </c>
      <c r="C15" s="38" t="s">
        <v>86</v>
      </c>
      <c r="D15" s="38" t="s">
        <v>87</v>
      </c>
      <c r="E15" s="38" t="s">
        <v>88</v>
      </c>
      <c r="F15" s="38" t="s">
        <v>89</v>
      </c>
      <c r="G15" s="38" t="s">
        <v>90</v>
      </c>
      <c r="H15" s="38" t="s">
        <v>91</v>
      </c>
      <c r="I15" s="38" t="s">
        <v>92</v>
      </c>
      <c r="J15" s="38" t="s">
        <v>93</v>
      </c>
      <c r="K15" s="38" t="s">
        <v>94</v>
      </c>
      <c r="L15" s="38" t="s">
        <v>95</v>
      </c>
      <c r="M15" s="38" t="s">
        <v>96</v>
      </c>
      <c r="N15" s="38" t="s">
        <v>97</v>
      </c>
      <c r="O15" s="38" t="s">
        <v>98</v>
      </c>
      <c r="P15" s="38" t="s">
        <v>99</v>
      </c>
      <c r="Q15" s="38" t="s">
        <v>100</v>
      </c>
      <c r="R15" s="38" t="s">
        <v>68</v>
      </c>
      <c r="S15" s="38" t="s">
        <v>69</v>
      </c>
      <c r="T15" s="38" t="s">
        <v>101</v>
      </c>
      <c r="U15" s="38" t="s">
        <v>102</v>
      </c>
      <c r="V15" s="38" t="s">
        <v>103</v>
      </c>
      <c r="W15" s="38" t="s">
        <v>104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15">
      <c r="A16" s="50">
        <v>1</v>
      </c>
      <c r="B16" s="51" t="s">
        <v>105</v>
      </c>
      <c r="C16" s="46" t="str">
        <f>IF(参加申込書!E5="","",参加申込書!E5)</f>
        <v>渡邊　悟</v>
      </c>
      <c r="D16" s="46" t="s">
        <v>130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change1014@gmail.com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50">
        <v>2</v>
      </c>
      <c r="B17" s="51" t="s">
        <v>106</v>
      </c>
      <c r="C17" s="46" t="str">
        <f>IF(参加申込書!E6="","",参加申込書!E6)</f>
        <v>日高　剣斗</v>
      </c>
      <c r="D17" s="46" t="s">
        <v>130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50">
        <v>3</v>
      </c>
      <c r="B18" s="51" t="s">
        <v>107</v>
      </c>
      <c r="C18" s="46"/>
      <c r="D18" s="46" t="s">
        <v>130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50">
        <v>4</v>
      </c>
      <c r="B19" s="51" t="s">
        <v>108</v>
      </c>
      <c r="C19" s="46"/>
      <c r="D19" s="46" t="s">
        <v>130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50">
        <v>5</v>
      </c>
      <c r="B20" s="51" t="s">
        <v>109</v>
      </c>
      <c r="C20" s="46" t="str">
        <f>IF(参加申込書!E7="","",参加申込書!E7)</f>
        <v>中野　和香</v>
      </c>
      <c r="D20" s="46" t="s">
        <v>130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50">
        <v>6</v>
      </c>
      <c r="B21" s="51" t="s">
        <v>110</v>
      </c>
      <c r="C21" s="46"/>
      <c r="D21" s="46" t="s">
        <v>130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50">
        <v>7</v>
      </c>
      <c r="B22" s="51" t="s">
        <v>111</v>
      </c>
      <c r="C22" s="46" t="str">
        <f>IF(参加申込書!V6="","",参加申込書!V6)</f>
        <v>渡邊　悟</v>
      </c>
      <c r="D22" s="46" t="s">
        <v>130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50">
        <v>8</v>
      </c>
      <c r="B23" s="51" t="s">
        <v>112</v>
      </c>
      <c r="C23" s="46"/>
      <c r="D23" s="46" t="s">
        <v>130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50">
        <v>9</v>
      </c>
      <c r="B24" s="51" t="s">
        <v>113</v>
      </c>
      <c r="C24" s="46" t="str">
        <f>IF(参加申込書!V5="","",参加申込書!V5)</f>
        <v>中村　葵</v>
      </c>
      <c r="D24" s="46" t="s">
        <v>130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2"/>
      <c r="B41" s="53"/>
    </row>
    <row r="42" spans="1:41" x14ac:dyDescent="0.15">
      <c r="A42" s="52"/>
      <c r="B42" s="53"/>
    </row>
    <row r="43" spans="1:41" x14ac:dyDescent="0.15">
      <c r="A43" s="52"/>
      <c r="B43" s="53"/>
    </row>
    <row r="44" spans="1:41" x14ac:dyDescent="0.15">
      <c r="A44" s="52"/>
      <c r="B44" s="53"/>
    </row>
    <row r="45" spans="1:41" x14ac:dyDescent="0.15">
      <c r="A45" s="52"/>
      <c r="B45" s="53"/>
    </row>
    <row r="46" spans="1:41" x14ac:dyDescent="0.15">
      <c r="A46" s="52"/>
      <c r="B46" s="53"/>
    </row>
    <row r="47" spans="1:41" x14ac:dyDescent="0.15">
      <c r="A47" s="52"/>
      <c r="B47" s="53"/>
    </row>
    <row r="48" spans="1:41" x14ac:dyDescent="0.15">
      <c r="A48" s="52"/>
      <c r="B48" s="53"/>
    </row>
    <row r="49" spans="1:41" x14ac:dyDescent="0.15">
      <c r="A49" s="52"/>
      <c r="B49" s="53"/>
    </row>
    <row r="50" spans="1:41" ht="14.25" thickBot="1" x14ac:dyDescent="0.2">
      <c r="A50" s="52"/>
      <c r="B50" s="53"/>
    </row>
    <row r="51" spans="1:41" ht="14.25" thickBot="1" x14ac:dyDescent="0.2">
      <c r="A51" s="54" t="s">
        <v>114</v>
      </c>
      <c r="B51" s="55" t="str">
        <f>IF(参加申込書!Y33="","",参加申込書!Y33)</f>
        <v/>
      </c>
    </row>
    <row r="52" spans="1:41" x14ac:dyDescent="0.15">
      <c r="A52" s="56" t="s">
        <v>115</v>
      </c>
      <c r="B52" s="57" t="s">
        <v>27</v>
      </c>
      <c r="C52" s="38" t="s">
        <v>116</v>
      </c>
      <c r="D52" s="38" t="s">
        <v>117</v>
      </c>
      <c r="E52" s="38" t="s">
        <v>118</v>
      </c>
      <c r="F52" s="38" t="s">
        <v>119</v>
      </c>
      <c r="G52" s="38" t="s">
        <v>90</v>
      </c>
      <c r="H52" s="38" t="s">
        <v>120</v>
      </c>
      <c r="I52" s="38" t="s">
        <v>121</v>
      </c>
      <c r="J52" s="38" t="s">
        <v>122</v>
      </c>
      <c r="K52" s="38" t="s">
        <v>123</v>
      </c>
      <c r="L52" s="38" t="s">
        <v>124</v>
      </c>
      <c r="M52" s="58" t="s">
        <v>128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15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中村　葵</v>
      </c>
      <c r="D53" s="46" t="s">
        <v>130</v>
      </c>
      <c r="E53" s="46"/>
      <c r="F53" s="46"/>
      <c r="G53" s="46"/>
      <c r="H53" s="46"/>
      <c r="I53" s="46">
        <f>IF(参加申込書!M10="","",参加申込書!M10)</f>
        <v>2</v>
      </c>
      <c r="J53" s="46">
        <f>IF(参加申込書!P10="","",参加申込書!P10)</f>
        <v>163</v>
      </c>
      <c r="K53" s="46"/>
      <c r="L53" s="46"/>
      <c r="M53" s="60">
        <f>IF(参加申込書!W10="","",DATE(参加申込書!W10+1988,参加申込書!Z10,参加申込書!AC10))</f>
        <v>39432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廣瀬　乃愛</v>
      </c>
      <c r="D54" s="46" t="s">
        <v>130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170</v>
      </c>
      <c r="K54" s="46"/>
      <c r="L54" s="46"/>
      <c r="M54" s="60">
        <f>IF(参加申込書!W11="","",DATE(参加申込書!W11+1988,参加申込書!Z11,参加申込書!AC11))</f>
        <v>38982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IF(参加申込書!A12="","",参加申込書!A12)</f>
        <v>5</v>
      </c>
      <c r="C55" s="46" t="str">
        <f>IF(参加申込書!D12="","",参加申込書!D12)</f>
        <v>宮原　愛奈</v>
      </c>
      <c r="D55" s="46" t="s">
        <v>130</v>
      </c>
      <c r="E55" s="46"/>
      <c r="F55" s="46"/>
      <c r="G55" s="46"/>
      <c r="H55" s="46"/>
      <c r="I55" s="46">
        <f>IF(参加申込書!M12="","",参加申込書!M12)</f>
        <v>2</v>
      </c>
      <c r="J55" s="46">
        <f>IF(参加申込書!P12="","",参加申込書!P12)</f>
        <v>173</v>
      </c>
      <c r="K55" s="46"/>
      <c r="L55" s="46"/>
      <c r="M55" s="60">
        <f>IF(参加申込書!W12="","",DATE(参加申込書!W12+1988,参加申込書!Z12,参加申込書!AC12))</f>
        <v>39441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IF(参加申込書!A13="","",参加申込書!A13)</f>
        <v>8</v>
      </c>
      <c r="C56" s="46" t="str">
        <f>IF(参加申込書!D13="","",参加申込書!D13)</f>
        <v>最上　愛子</v>
      </c>
      <c r="D56" s="46" t="s">
        <v>130</v>
      </c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154</v>
      </c>
      <c r="K56" s="46"/>
      <c r="L56" s="46"/>
      <c r="M56" s="60">
        <f>IF(参加申込書!W13="","",DATE(参加申込書!W13+1988,参加申込書!Z13,参加申込書!AC13))</f>
        <v>39064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IF(参加申込書!A14="","",参加申込書!A14)</f>
        <v>14</v>
      </c>
      <c r="C57" s="46" t="str">
        <f>IF(参加申込書!D14="","",参加申込書!D14)</f>
        <v>小堺　花梨</v>
      </c>
      <c r="D57" s="46" t="s">
        <v>130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156</v>
      </c>
      <c r="K57" s="46"/>
      <c r="L57" s="46"/>
      <c r="M57" s="60">
        <f>IF(参加申込書!W14="","",DATE(参加申込書!W14+1988,参加申込書!Z14,参加申込書!AC14))</f>
        <v>39069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IF(参加申込書!A15="","",参加申込書!A15)</f>
        <v>9</v>
      </c>
      <c r="C58" s="46" t="str">
        <f>IF(参加申込書!D15="","",参加申込書!D15)</f>
        <v>菊地　菜々美</v>
      </c>
      <c r="D58" s="46" t="s">
        <v>130</v>
      </c>
      <c r="E58" s="46"/>
      <c r="F58" s="46"/>
      <c r="G58" s="46"/>
      <c r="H58" s="46"/>
      <c r="I58" s="46">
        <f>IF(参加申込書!M15="","",参加申込書!M15)</f>
        <v>2</v>
      </c>
      <c r="J58" s="46">
        <f>IF(参加申込書!P15="","",参加申込書!P15)</f>
        <v>155</v>
      </c>
      <c r="K58" s="46"/>
      <c r="L58" s="46"/>
      <c r="M58" s="60">
        <f>IF(参加申込書!W15="","",DATE(参加申込書!W15+1988,参加申込書!Z15,参加申込書!AC15))</f>
        <v>39446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荒田　蓮珠</v>
      </c>
      <c r="D59" s="46" t="s">
        <v>130</v>
      </c>
      <c r="E59" s="46"/>
      <c r="F59" s="46"/>
      <c r="G59" s="46"/>
      <c r="H59" s="46"/>
      <c r="I59" s="46">
        <f>IF(参加申込書!M16="","",参加申込書!M16)</f>
        <v>2</v>
      </c>
      <c r="J59" s="46">
        <f>IF(参加申込書!P16="","",参加申込書!P16)</f>
        <v>153</v>
      </c>
      <c r="K59" s="46"/>
      <c r="L59" s="46"/>
      <c r="M59" s="60">
        <f>IF(参加申込書!W16="","",DATE(参加申込書!W16+1988,参加申込書!Z16,参加申込書!AC16))</f>
        <v>39283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IF(参加申込書!A17="","",参加申込書!A17)</f>
        <v>10</v>
      </c>
      <c r="C60" s="46" t="str">
        <f>IF(参加申込書!D17="","",参加申込書!D17)</f>
        <v>土生　琴梨</v>
      </c>
      <c r="D60" s="46" t="s">
        <v>130</v>
      </c>
      <c r="E60" s="46"/>
      <c r="F60" s="46"/>
      <c r="G60" s="46"/>
      <c r="H60" s="46"/>
      <c r="I60" s="46">
        <f>IF(参加申込書!M17="","",参加申込書!M17)</f>
        <v>2</v>
      </c>
      <c r="J60" s="46">
        <f>IF(参加申込書!P17="","",参加申込書!P17)</f>
        <v>155</v>
      </c>
      <c r="K60" s="46"/>
      <c r="L60" s="46"/>
      <c r="M60" s="60">
        <f>IF(参加申込書!W17="","",DATE(参加申込書!W17+1988,参加申込書!Z17,参加申込書!AC17))</f>
        <v>39239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IF(参加申込書!A18="","",参加申込書!A18)</f>
        <v>3</v>
      </c>
      <c r="C61" s="46" t="str">
        <f>IF(参加申込書!D18="","",参加申込書!D18)</f>
        <v>櫻井　碧海</v>
      </c>
      <c r="D61" s="46" t="s">
        <v>130</v>
      </c>
      <c r="E61" s="46"/>
      <c r="F61" s="46"/>
      <c r="G61" s="46"/>
      <c r="H61" s="46"/>
      <c r="I61" s="46">
        <f>IF(参加申込書!M18="","",参加申込書!M18)</f>
        <v>1</v>
      </c>
      <c r="J61" s="46">
        <f>IF(参加申込書!P18="","",参加申込書!P18)</f>
        <v>165</v>
      </c>
      <c r="K61" s="46"/>
      <c r="L61" s="46"/>
      <c r="M61" s="60">
        <f>IF(参加申込書!W18="","",DATE(参加申込書!W18+1988,参加申込書!Z18,参加申込書!AC18))</f>
        <v>39718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IF(参加申込書!A19="","",参加申込書!A19)</f>
        <v>6</v>
      </c>
      <c r="C62" s="46" t="str">
        <f>IF(参加申込書!D19="","",参加申込書!D19)</f>
        <v>山田　華純</v>
      </c>
      <c r="D62" s="46" t="s">
        <v>130</v>
      </c>
      <c r="E62" s="46"/>
      <c r="F62" s="46"/>
      <c r="G62" s="46"/>
      <c r="H62" s="46"/>
      <c r="I62" s="46">
        <f>IF(参加申込書!M19="","",参加申込書!M19)</f>
        <v>1</v>
      </c>
      <c r="J62" s="46">
        <f>IF(参加申込書!P19="","",参加申込書!P19)</f>
        <v>166</v>
      </c>
      <c r="K62" s="46"/>
      <c r="L62" s="46"/>
      <c r="M62" s="60">
        <f>IF(参加申込書!W19="","",DATE(参加申込書!W19+1988,参加申込書!Z19,参加申込書!AC19))</f>
        <v>39646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IF(参加申込書!A20="","",参加申込書!A20)</f>
        <v>4</v>
      </c>
      <c r="C63" s="46" t="str">
        <f>IF(参加申込書!D20="","",参加申込書!D20)</f>
        <v>丸本　愛香</v>
      </c>
      <c r="D63" s="46" t="s">
        <v>130</v>
      </c>
      <c r="E63" s="46"/>
      <c r="F63" s="46"/>
      <c r="G63" s="46"/>
      <c r="H63" s="46"/>
      <c r="I63" s="46">
        <f>IF(参加申込書!M20="","",参加申込書!M20)</f>
        <v>1</v>
      </c>
      <c r="J63" s="46">
        <f>IF(参加申込書!P20="","",参加申込書!P20)</f>
        <v>158</v>
      </c>
      <c r="K63" s="46"/>
      <c r="L63" s="46"/>
      <c r="M63" s="60">
        <f>IF(参加申込書!W20="","",DATE(参加申込書!W20+1988,参加申込書!Z20,参加申込書!AC20))</f>
        <v>39582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伊藤　南蘭</v>
      </c>
      <c r="D64" s="46" t="s">
        <v>130</v>
      </c>
      <c r="E64" s="46"/>
      <c r="F64" s="46"/>
      <c r="G64" s="46"/>
      <c r="H64" s="46"/>
      <c r="I64" s="46">
        <f>IF(参加申込書!M21="","",参加申込書!M21)</f>
        <v>1</v>
      </c>
      <c r="J64" s="46">
        <f>IF(参加申込書!P21="","",参加申込書!P21)</f>
        <v>163</v>
      </c>
      <c r="K64" s="46"/>
      <c r="L64" s="46"/>
      <c r="M64" s="60">
        <f>IF(参加申込書!W21="","",DATE(参加申込書!W21+1988,参加申込書!Z21,参加申込書!AC21))</f>
        <v>39780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>
        <f>IF(参加申込書!A22="","",参加申込書!A22)</f>
        <v>11</v>
      </c>
      <c r="C65" s="46" t="str">
        <f>IF(参加申込書!D22="","",参加申込書!D22)</f>
        <v>千葉　倫子</v>
      </c>
      <c r="D65" s="46" t="s">
        <v>130</v>
      </c>
      <c r="E65" s="46"/>
      <c r="F65" s="46"/>
      <c r="G65" s="46"/>
      <c r="H65" s="46"/>
      <c r="I65" s="46">
        <f>IF(参加申込書!M22="","",参加申込書!M22)</f>
        <v>1</v>
      </c>
      <c r="J65" s="46">
        <f>IF(参加申込書!P22="","",参加申込書!P22)</f>
        <v>161</v>
      </c>
      <c r="K65" s="46"/>
      <c r="L65" s="46"/>
      <c r="M65" s="60">
        <f>IF(参加申込書!W22="","",DATE(参加申込書!W22+1988,参加申込書!Z22,参加申込書!AC22))</f>
        <v>39641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>
        <f>IF(参加申込書!A23="","",参加申込書!A23)</f>
        <v>13</v>
      </c>
      <c r="C66" s="46" t="str">
        <f>IF(参加申込書!D23="","",参加申込書!D23)</f>
        <v>横山　優菜</v>
      </c>
      <c r="D66" s="46" t="s">
        <v>130</v>
      </c>
      <c r="E66" s="46"/>
      <c r="F66" s="46"/>
      <c r="G66" s="46"/>
      <c r="H66" s="46"/>
      <c r="I66" s="46">
        <f>IF(参加申込書!M23="","",参加申込書!M23)</f>
        <v>1</v>
      </c>
      <c r="J66" s="46">
        <f>IF(参加申込書!P23="","",参加申込書!P23)</f>
        <v>148</v>
      </c>
      <c r="K66" s="46"/>
      <c r="L66" s="46"/>
      <c r="M66" s="60">
        <f>IF(参加申込書!W23="","",DATE(参加申込書!W23+1988,参加申込書!Z23,参加申込書!AC23))</f>
        <v>39829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渡邊 悟</cp:lastModifiedBy>
  <cp:lastPrinted>2024-05-14T10:19:02Z</cp:lastPrinted>
  <dcterms:created xsi:type="dcterms:W3CDTF">2016-09-29T02:33:53Z</dcterms:created>
  <dcterms:modified xsi:type="dcterms:W3CDTF">2024-05-14T10:19:08Z</dcterms:modified>
</cp:coreProperties>
</file>