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owagakuinjs-my.sharepoint.com/personal/s_asahi_js_showagakuin_ac_jp/Documents/"/>
    </mc:Choice>
  </mc:AlternateContent>
  <xr:revisionPtr revIDLastSave="4" documentId="8_{BF79A4DE-B458-48F4-B2FD-4C2CE0439BDB}" xr6:coauthVersionLast="47" xr6:coauthVersionMax="47" xr10:uidLastSave="{261AC5EB-BA18-47B0-BEC6-3F2AFC14DEE0}"/>
  <bookViews>
    <workbookView xWindow="-120" yWindow="-120" windowWidth="20730" windowHeight="11160" activeTab="1" xr2:uid="{00000000-000D-0000-FFFF-FFFF00000000}"/>
    <workbookView xWindow="-120" yWindow="-120" windowWidth="20730" windowHeight="1116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D20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<sst xmlns="http://schemas.openxmlformats.org/spreadsheetml/2006/main" count="307" uniqueCount="163">
  <si>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</si>
  <si>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</si>
  <si>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</si>
  <si>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</si>
  <si>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</si>
  <si>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</si>
  <si>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</si>
  <si>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</si>
  <si>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</si>
  <si>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</si>
  <si>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</si>
  <si>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</si>
  <si>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</si>
  <si>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</si>
  <si>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</si>
  <si>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</si>
  <si>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</si>
  <si>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</si>
  <si>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</si>
  <si>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</si>
  <si>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</si>
  <si>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</si>
  <si>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</si>
  <si>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</si>
  <si>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</si>
  <si>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</si>
  <si>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</si>
  <si>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</si>
  <si>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</si>
  <si>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</si>
  <si>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</si>
  <si>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</si>
  <si>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</si>
  <si>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</si>
  <si>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</si>
  <si>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</si>
  <si>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</si>
  <si>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</si>
  <si>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</si>
  <si>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</si>
  <si>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</si>
  <si>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</si>
  <si>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</si>
  <si>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</si>
  <si>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</si>
  <si>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</si>
  <si>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</si>
  <si>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</si>
  <si>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</si>
  <si>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</si>
  <si>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</si>
  <si>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</si>
  <si>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</si>
  <si>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</si>
  <si>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</si>
  <si>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</si>
  <si>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</si>
  <si>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</si>
  <si>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</si>
  <si>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</si>
  <si>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</si>
  <si>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</si>
  <si>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</si>
  <si>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</si>
  <si>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</si>
  <si>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</si>
  <si>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</si>
  <si>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</si>
  <si>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</si>
  <si>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</si>
  <si>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</si>
  <si>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</si>
  <si>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</si>
  <si>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</si>
  <si>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</si>
  <si>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</si>
  <si>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</si>
  <si>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</si>
  <si>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</si>
  <si>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</si>
  <si>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</si>
  <si>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</si>
  <si>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</si>
  <si>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</si>
  <si>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</si>
  <si>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</si>
  <si>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</si>
  <si>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</si>
  <si>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</si>
  <si>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</si>
  <si>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</si>
  <si>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</si>
  <si>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</si>
  <si>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</si>
  <si>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</si>
  <si>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</si>
  <si>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</si>
  <si>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</si>
  <si>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</si>
  <si>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</si>
  <si>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</si>
  <si>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</si>
  <si>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</si>
  <si>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</si>
  <si>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</si>
  <si>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</si>
  <si>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</si>
  <si>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</si>
  <si>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</si>
  <si>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</si>
  <si>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</si>
  <si>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</si>
  <si>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</si>
  <si>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</si>
  <si>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</si>
  <si>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</si>
  <si>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</si>
  <si>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</si>
  <si>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</si>
  <si>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</si>
  <si>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</si>
  <si>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</si>
  <si>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</si>
  <si>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</si>
  <si>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</si>
  <si>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</si>
  <si>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</si>
  <si>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</si>
  <si>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</si>
  <si>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</si>
  <si>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</si>
  <si>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千葉県</t>
    <rPh sb="0" eb="3">
      <t>チバケン</t>
    </rPh>
    <phoneticPr fontId="1"/>
  </si>
  <si>
    <t>昭和学院高等学校</t>
    <rPh sb="0" eb="4">
      <t>ショウワガクイン</t>
    </rPh>
    <rPh sb="4" eb="8">
      <t>コウトウガッコウ</t>
    </rPh>
    <phoneticPr fontId="1"/>
  </si>
  <si>
    <t>０４７（３２３）４１７１</t>
    <phoneticPr fontId="1"/>
  </si>
  <si>
    <t>０４７（３２６）５３１０</t>
    <phoneticPr fontId="1"/>
  </si>
  <si>
    <t>千葉県市川市東菅野２－１７－１</t>
    <rPh sb="0" eb="9">
      <t>272-0823</t>
    </rPh>
    <phoneticPr fontId="1"/>
  </si>
  <si>
    <t>立石彩恵</t>
    <rPh sb="0" eb="2">
      <t>タテイシ</t>
    </rPh>
    <rPh sb="2" eb="3">
      <t>サイ</t>
    </rPh>
    <rPh sb="3" eb="4">
      <t>エ</t>
    </rPh>
    <phoneticPr fontId="1"/>
  </si>
  <si>
    <t>klqoy16839@yahoo.co.jp</t>
    <phoneticPr fontId="1"/>
  </si>
  <si>
    <t>①</t>
    <phoneticPr fontId="1"/>
  </si>
  <si>
    <t>立石彩恵</t>
    <rPh sb="0" eb="3">
      <t>タテイシサイ</t>
    </rPh>
    <rPh sb="3" eb="4">
      <t>エ</t>
    </rPh>
    <phoneticPr fontId="1"/>
  </si>
  <si>
    <t>旭純弘</t>
    <rPh sb="0" eb="1">
      <t>アサヒ</t>
    </rPh>
    <rPh sb="1" eb="3">
      <t>スミヒロ</t>
    </rPh>
    <phoneticPr fontId="1"/>
  </si>
  <si>
    <t>和久井茜</t>
    <rPh sb="0" eb="3">
      <t>ワクイ</t>
    </rPh>
    <rPh sb="3" eb="4">
      <t>アカネ</t>
    </rPh>
    <phoneticPr fontId="1"/>
  </si>
  <si>
    <t>牛澤優太</t>
    <rPh sb="0" eb="1">
      <t>ウシ</t>
    </rPh>
    <rPh sb="1" eb="2">
      <t>サワ</t>
    </rPh>
    <rPh sb="2" eb="3">
      <t>ユウ</t>
    </rPh>
    <rPh sb="3" eb="4">
      <t>タ</t>
    </rPh>
    <phoneticPr fontId="1"/>
  </si>
  <si>
    <t>冨沢歩未</t>
    <rPh sb="0" eb="2">
      <t>トミザワ</t>
    </rPh>
    <rPh sb="2" eb="4">
      <t>アユミ</t>
    </rPh>
    <phoneticPr fontId="1"/>
  </si>
  <si>
    <t>大坂碧依</t>
    <rPh sb="0" eb="2">
      <t>オオサカ</t>
    </rPh>
    <rPh sb="2" eb="4">
      <t>アオイエ</t>
    </rPh>
    <phoneticPr fontId="1"/>
  </si>
  <si>
    <t>府馬莉央</t>
    <rPh sb="0" eb="4">
      <t>フマリオウ</t>
    </rPh>
    <phoneticPr fontId="1"/>
  </si>
  <si>
    <t>小島千彩咲</t>
    <rPh sb="0" eb="4">
      <t>コジマチサイ</t>
    </rPh>
    <rPh sb="4" eb="5">
      <t>サ</t>
    </rPh>
    <phoneticPr fontId="1"/>
  </si>
  <si>
    <t>佐藤栞那</t>
    <rPh sb="0" eb="4">
      <t>サトウカンナ</t>
    </rPh>
    <phoneticPr fontId="1"/>
  </si>
  <si>
    <t>竹下眞凛</t>
    <rPh sb="0" eb="2">
      <t>タケシタ</t>
    </rPh>
    <rPh sb="2" eb="3">
      <t>マ</t>
    </rPh>
    <rPh sb="3" eb="4">
      <t>リン</t>
    </rPh>
    <phoneticPr fontId="1"/>
  </si>
  <si>
    <t>小森心結</t>
    <rPh sb="0" eb="4">
      <t>コモリミユ</t>
    </rPh>
    <phoneticPr fontId="1"/>
  </si>
  <si>
    <t>志和明美</t>
    <rPh sb="0" eb="4">
      <t>シワアケミ</t>
    </rPh>
    <phoneticPr fontId="1"/>
  </si>
  <si>
    <t>田中優梨</t>
    <rPh sb="0" eb="2">
      <t>タナカ</t>
    </rPh>
    <rPh sb="2" eb="4">
      <t>ユウナシ</t>
    </rPh>
    <phoneticPr fontId="1"/>
  </si>
  <si>
    <t>杉山美咲</t>
    <rPh sb="0" eb="2">
      <t>スギヤマ</t>
    </rPh>
    <rPh sb="2" eb="4">
      <t>ミサキ</t>
    </rPh>
    <phoneticPr fontId="1"/>
  </si>
  <si>
    <t>桃谷悠那</t>
    <rPh sb="0" eb="3">
      <t>モモタニユウ</t>
    </rPh>
    <rPh sb="3" eb="4">
      <t>ナ</t>
    </rPh>
    <phoneticPr fontId="1"/>
  </si>
  <si>
    <t>吉野万結</t>
    <rPh sb="0" eb="2">
      <t>ヨシノ</t>
    </rPh>
    <rPh sb="2" eb="4">
      <t>マンユイ</t>
    </rPh>
    <phoneticPr fontId="1"/>
  </si>
  <si>
    <t>小塚若夏</t>
    <rPh sb="0" eb="2">
      <t>コヅカ</t>
    </rPh>
    <rPh sb="2" eb="4">
      <t>ワカナツ</t>
    </rPh>
    <phoneticPr fontId="1"/>
  </si>
  <si>
    <t>昭和学院</t>
    <rPh sb="0" eb="2">
      <t>ショウワ</t>
    </rPh>
    <rPh sb="2" eb="4">
      <t>ガクイン</t>
    </rPh>
    <phoneticPr fontId="1"/>
  </si>
  <si>
    <t>昭和学院</t>
    <rPh sb="0" eb="4">
      <t>ショウワガクイン</t>
    </rPh>
    <phoneticPr fontId="1"/>
  </si>
  <si>
    <t>山本良和</t>
    <rPh sb="0" eb="4">
      <t>ヤマモトヨシカズ</t>
    </rPh>
    <phoneticPr fontId="1"/>
  </si>
  <si>
    <t>千葉</t>
    <rPh sb="0" eb="2">
      <t>チバ</t>
    </rPh>
    <phoneticPr fontId="1"/>
  </si>
  <si>
    <t>都丸輝信</t>
    <rPh sb="0" eb="2">
      <t>トマル</t>
    </rPh>
    <rPh sb="2" eb="3">
      <t>カガヤキ</t>
    </rPh>
    <rPh sb="3" eb="4">
      <t>シン</t>
    </rPh>
    <phoneticPr fontId="1"/>
  </si>
  <si>
    <t>長尾正利</t>
    <rPh sb="0" eb="4">
      <t>ナガオマサトシ</t>
    </rPh>
    <phoneticPr fontId="1"/>
  </si>
  <si>
    <t>深津友理</t>
    <rPh sb="0" eb="2">
      <t>フカツ</t>
    </rPh>
    <rPh sb="2" eb="4">
      <t>ユリ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</si>
</sst>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4</xdr:row>
      <xdr:rowOff>28575</xdr:rowOff>
    </xdr:from>
    <xdr:to>
      <xdr:col>12</xdr:col>
      <xdr:colOff>219075</xdr:colOff>
      <xdr:row>4</xdr:row>
      <xdr:rowOff>219075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F64D694-C16A-14AF-62DF-2A7EE8A0D289}"/>
            </a:ext>
          </a:extLst>
        </xdr:cNvPr>
        <xdr:cNvSpPr/>
      </xdr:nvSpPr>
      <xdr:spPr>
        <a:xfrm>
          <a:off x="2609850" y="1162050"/>
          <a:ext cx="352425" cy="1905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95250</xdr:colOff>
      <xdr:row>5</xdr:row>
      <xdr:rowOff>28576</xdr:rowOff>
    </xdr:from>
    <xdr:to>
      <xdr:col>12</xdr:col>
      <xdr:colOff>219075</xdr:colOff>
      <xdr:row>5</xdr:row>
      <xdr:rowOff>219075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D962426-9F31-D1FE-196A-C9B85C972330}"/>
            </a:ext>
          </a:extLst>
        </xdr:cNvPr>
        <xdr:cNvSpPr/>
      </xdr:nvSpPr>
      <xdr:spPr>
        <a:xfrm>
          <a:off x="2609850" y="1428751"/>
          <a:ext cx="352425" cy="190499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65087</xdr:colOff>
      <xdr:row>0</xdr:row>
      <xdr:rowOff>77786</xdr:rowOff>
    </xdr:from>
    <xdr:to>
      <xdr:col>6</xdr:col>
      <xdr:colOff>238124</xdr:colOff>
      <xdr:row>20</xdr:row>
      <xdr:rowOff>112569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65087" y="77786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qoy16839@yahoo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opLeftCell="A25" zoomScale="175" zoomScaleNormal="175" workbookViewId="0">
      <selection activeCell="G35" sqref="G35:I35"/>
    </sheetView>
    <sheetView tabSelected="1" workbookViewId="1">
      <selection activeCell="AH6" sqref="AH6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7" t="s">
        <v>51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"/>
    </row>
    <row r="2" spans="1:42" ht="21" customHeight="1" x14ac:dyDescent="0.15">
      <c r="A2" s="108" t="s">
        <v>17</v>
      </c>
      <c r="B2" s="109"/>
      <c r="C2" s="110"/>
      <c r="D2" s="110"/>
      <c r="E2" s="111" t="s">
        <v>131</v>
      </c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2" t="s">
        <v>3</v>
      </c>
      <c r="S2" s="113"/>
      <c r="T2" s="113"/>
      <c r="U2" s="114"/>
      <c r="V2" s="111">
        <v>431946666</v>
      </c>
      <c r="W2" s="111"/>
      <c r="X2" s="111"/>
      <c r="Y2" s="111"/>
      <c r="Z2" s="111"/>
      <c r="AA2" s="111"/>
      <c r="AB2" s="111"/>
      <c r="AC2" s="111"/>
      <c r="AD2" s="111"/>
      <c r="AE2" s="115"/>
    </row>
    <row r="3" spans="1:42" ht="21" customHeight="1" x14ac:dyDescent="0.15">
      <c r="A3" s="98" t="s">
        <v>18</v>
      </c>
      <c r="B3" s="99"/>
      <c r="C3" s="100"/>
      <c r="D3" s="100"/>
      <c r="E3" s="97" t="s">
        <v>132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116" t="s">
        <v>19</v>
      </c>
      <c r="S3" s="117"/>
      <c r="T3" s="117"/>
      <c r="U3" s="118"/>
      <c r="V3" s="97" t="s">
        <v>133</v>
      </c>
      <c r="W3" s="97"/>
      <c r="X3" s="97"/>
      <c r="Y3" s="97"/>
      <c r="Z3" s="97"/>
      <c r="AA3" s="97"/>
      <c r="AB3" s="97"/>
      <c r="AC3" s="97"/>
      <c r="AD3" s="97"/>
      <c r="AE3" s="101"/>
    </row>
    <row r="4" spans="1:42" ht="21" customHeight="1" x14ac:dyDescent="0.15">
      <c r="A4" s="98" t="s">
        <v>20</v>
      </c>
      <c r="B4" s="99"/>
      <c r="C4" s="100"/>
      <c r="D4" s="100"/>
      <c r="E4" s="97" t="s">
        <v>135</v>
      </c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100" t="s">
        <v>21</v>
      </c>
      <c r="S4" s="100"/>
      <c r="T4" s="100"/>
      <c r="U4" s="100"/>
      <c r="V4" s="97" t="s">
        <v>134</v>
      </c>
      <c r="W4" s="97"/>
      <c r="X4" s="97"/>
      <c r="Y4" s="97"/>
      <c r="Z4" s="97"/>
      <c r="AA4" s="97"/>
      <c r="AB4" s="97"/>
      <c r="AC4" s="97"/>
      <c r="AD4" s="97"/>
      <c r="AE4" s="101"/>
    </row>
    <row r="5" spans="1:42" ht="21" customHeight="1" x14ac:dyDescent="0.15">
      <c r="A5" s="98" t="s">
        <v>22</v>
      </c>
      <c r="B5" s="99"/>
      <c r="C5" s="100"/>
      <c r="D5" s="100"/>
      <c r="E5" s="85" t="s">
        <v>140</v>
      </c>
      <c r="F5" s="69"/>
      <c r="G5" s="69"/>
      <c r="H5" s="69"/>
      <c r="I5" s="69"/>
      <c r="J5" s="69"/>
      <c r="K5" s="69"/>
      <c r="L5" s="104" t="s">
        <v>45</v>
      </c>
      <c r="M5" s="104"/>
      <c r="N5" s="104"/>
      <c r="O5" s="104"/>
      <c r="P5" s="104"/>
      <c r="Q5" s="105"/>
      <c r="R5" s="100" t="s">
        <v>23</v>
      </c>
      <c r="S5" s="100"/>
      <c r="T5" s="100"/>
      <c r="U5" s="100"/>
      <c r="V5" s="97" t="s">
        <v>136</v>
      </c>
      <c r="W5" s="97"/>
      <c r="X5" s="97"/>
      <c r="Y5" s="97"/>
      <c r="Z5" s="97"/>
      <c r="AA5" s="97"/>
      <c r="AB5" s="97"/>
      <c r="AC5" s="97"/>
      <c r="AD5" s="97"/>
      <c r="AE5" s="101"/>
    </row>
    <row r="6" spans="1:42" ht="21" customHeight="1" x14ac:dyDescent="0.15">
      <c r="A6" s="98" t="s">
        <v>24</v>
      </c>
      <c r="B6" s="99"/>
      <c r="C6" s="100"/>
      <c r="D6" s="100"/>
      <c r="E6" s="85" t="s">
        <v>141</v>
      </c>
      <c r="F6" s="69"/>
      <c r="G6" s="69"/>
      <c r="H6" s="69"/>
      <c r="I6" s="69"/>
      <c r="J6" s="69"/>
      <c r="K6" s="69"/>
      <c r="L6" s="104" t="s">
        <v>45</v>
      </c>
      <c r="M6" s="104"/>
      <c r="N6" s="104"/>
      <c r="O6" s="104"/>
      <c r="P6" s="104"/>
      <c r="Q6" s="105"/>
      <c r="R6" s="100" t="s">
        <v>25</v>
      </c>
      <c r="S6" s="100"/>
      <c r="T6" s="100"/>
      <c r="U6" s="100"/>
      <c r="V6" s="97" t="s">
        <v>142</v>
      </c>
      <c r="W6" s="97"/>
      <c r="X6" s="97"/>
      <c r="Y6" s="97"/>
      <c r="Z6" s="97"/>
      <c r="AA6" s="97"/>
      <c r="AB6" s="97"/>
      <c r="AC6" s="97"/>
      <c r="AD6" s="97"/>
      <c r="AE6" s="101"/>
    </row>
    <row r="7" spans="1:42" ht="21" customHeight="1" thickBot="1" x14ac:dyDescent="0.2">
      <c r="A7" s="87" t="s">
        <v>26</v>
      </c>
      <c r="B7" s="88"/>
      <c r="C7" s="89"/>
      <c r="D7" s="89"/>
      <c r="E7" s="106" t="s">
        <v>162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3</v>
      </c>
      <c r="O7" s="63"/>
      <c r="P7" s="62" t="s">
        <v>49</v>
      </c>
      <c r="Q7" s="62"/>
      <c r="R7" s="121" t="s">
        <v>50</v>
      </c>
      <c r="S7" s="121"/>
      <c r="T7" s="121"/>
      <c r="U7" s="121"/>
      <c r="V7" s="122" t="s">
        <v>137</v>
      </c>
      <c r="W7" s="123"/>
      <c r="X7" s="123"/>
      <c r="Y7" s="123"/>
      <c r="Z7" s="123"/>
      <c r="AA7" s="123"/>
      <c r="AB7" s="123"/>
      <c r="AC7" s="123"/>
      <c r="AD7" s="123"/>
      <c r="AE7" s="124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92" t="s">
        <v>27</v>
      </c>
      <c r="B9" s="93"/>
      <c r="C9" s="83"/>
      <c r="D9" s="83" t="s">
        <v>28</v>
      </c>
      <c r="E9" s="83"/>
      <c r="F9" s="83"/>
      <c r="G9" s="83"/>
      <c r="H9" s="83"/>
      <c r="I9" s="83"/>
      <c r="J9" s="83"/>
      <c r="K9" s="83"/>
      <c r="L9" s="83"/>
      <c r="M9" s="83" t="s">
        <v>29</v>
      </c>
      <c r="N9" s="83"/>
      <c r="O9" s="83"/>
      <c r="P9" s="83" t="s">
        <v>30</v>
      </c>
      <c r="Q9" s="83"/>
      <c r="R9" s="83"/>
      <c r="S9" s="83" t="s">
        <v>31</v>
      </c>
      <c r="T9" s="83"/>
      <c r="U9" s="83"/>
      <c r="V9" s="83" t="s">
        <v>12</v>
      </c>
      <c r="W9" s="83"/>
      <c r="X9" s="83"/>
      <c r="Y9" s="83"/>
      <c r="Z9" s="83"/>
      <c r="AA9" s="83"/>
      <c r="AB9" s="83"/>
      <c r="AC9" s="83"/>
      <c r="AD9" s="83"/>
      <c r="AE9" s="96"/>
    </row>
    <row r="10" spans="1:42" ht="21" customHeight="1" x14ac:dyDescent="0.15">
      <c r="A10" s="81" t="s">
        <v>138</v>
      </c>
      <c r="B10" s="82"/>
      <c r="C10" s="70"/>
      <c r="D10" s="70" t="s">
        <v>139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167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35" t="s">
        <v>32</v>
      </c>
      <c r="Z10" s="73">
        <v>4</v>
      </c>
      <c r="AA10" s="73"/>
      <c r="AB10" s="35" t="s">
        <v>34</v>
      </c>
      <c r="AC10" s="73">
        <v>9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15">
      <c r="A11" s="81">
        <v>2</v>
      </c>
      <c r="B11" s="82"/>
      <c r="C11" s="70"/>
      <c r="D11" s="70" t="s">
        <v>143</v>
      </c>
      <c r="E11" s="70"/>
      <c r="F11" s="70"/>
      <c r="G11" s="70"/>
      <c r="H11" s="70"/>
      <c r="I11" s="70"/>
      <c r="J11" s="70"/>
      <c r="K11" s="70"/>
      <c r="L11" s="70"/>
      <c r="M11" s="85">
        <v>3</v>
      </c>
      <c r="N11" s="69"/>
      <c r="O11" s="8" t="s">
        <v>32</v>
      </c>
      <c r="P11" s="97">
        <v>162</v>
      </c>
      <c r="Q11" s="85"/>
      <c r="R11" s="8" t="s">
        <v>0</v>
      </c>
      <c r="S11" s="97">
        <v>17</v>
      </c>
      <c r="T11" s="85"/>
      <c r="U11" s="8" t="s">
        <v>33</v>
      </c>
      <c r="V11" s="9" t="s">
        <v>2</v>
      </c>
      <c r="W11" s="69">
        <v>18</v>
      </c>
      <c r="X11" s="69"/>
      <c r="Y11" s="10" t="s">
        <v>32</v>
      </c>
      <c r="Z11" s="69">
        <v>10</v>
      </c>
      <c r="AA11" s="69"/>
      <c r="AB11" s="10" t="s">
        <v>34</v>
      </c>
      <c r="AC11" s="69">
        <v>17</v>
      </c>
      <c r="AD11" s="69"/>
      <c r="AE11" s="11" t="s">
        <v>1</v>
      </c>
    </row>
    <row r="12" spans="1:42" ht="21" customHeight="1" x14ac:dyDescent="0.15">
      <c r="A12" s="81">
        <v>3</v>
      </c>
      <c r="B12" s="82"/>
      <c r="C12" s="70"/>
      <c r="D12" s="70" t="s">
        <v>144</v>
      </c>
      <c r="E12" s="70"/>
      <c r="F12" s="70"/>
      <c r="G12" s="70"/>
      <c r="H12" s="70"/>
      <c r="I12" s="70"/>
      <c r="J12" s="70"/>
      <c r="K12" s="70"/>
      <c r="L12" s="70"/>
      <c r="M12" s="85">
        <v>2</v>
      </c>
      <c r="N12" s="69"/>
      <c r="O12" s="8" t="s">
        <v>32</v>
      </c>
      <c r="P12" s="97">
        <v>170</v>
      </c>
      <c r="Q12" s="85"/>
      <c r="R12" s="8" t="s">
        <v>0</v>
      </c>
      <c r="S12" s="97">
        <v>16</v>
      </c>
      <c r="T12" s="85"/>
      <c r="U12" s="8" t="s">
        <v>33</v>
      </c>
      <c r="V12" s="9" t="s">
        <v>2</v>
      </c>
      <c r="W12" s="69">
        <v>19</v>
      </c>
      <c r="X12" s="69"/>
      <c r="Y12" s="10" t="s">
        <v>32</v>
      </c>
      <c r="Z12" s="69">
        <v>7</v>
      </c>
      <c r="AA12" s="69"/>
      <c r="AB12" s="10" t="s">
        <v>34</v>
      </c>
      <c r="AC12" s="69">
        <v>8</v>
      </c>
      <c r="AD12" s="69"/>
      <c r="AE12" s="11" t="s">
        <v>1</v>
      </c>
    </row>
    <row r="13" spans="1:42" ht="21" customHeight="1" x14ac:dyDescent="0.15">
      <c r="A13" s="81">
        <v>4</v>
      </c>
      <c r="B13" s="82"/>
      <c r="C13" s="70"/>
      <c r="D13" s="70" t="s">
        <v>145</v>
      </c>
      <c r="E13" s="70"/>
      <c r="F13" s="70"/>
      <c r="G13" s="70"/>
      <c r="H13" s="70"/>
      <c r="I13" s="70"/>
      <c r="J13" s="70"/>
      <c r="K13" s="70"/>
      <c r="L13" s="70"/>
      <c r="M13" s="85">
        <v>2</v>
      </c>
      <c r="N13" s="69"/>
      <c r="O13" s="8" t="s">
        <v>32</v>
      </c>
      <c r="P13" s="97">
        <v>167</v>
      </c>
      <c r="Q13" s="85"/>
      <c r="R13" s="8" t="s">
        <v>0</v>
      </c>
      <c r="S13" s="97">
        <v>16</v>
      </c>
      <c r="T13" s="85"/>
      <c r="U13" s="8" t="s">
        <v>33</v>
      </c>
      <c r="V13" s="9" t="s">
        <v>2</v>
      </c>
      <c r="W13" s="69">
        <v>20</v>
      </c>
      <c r="X13" s="69"/>
      <c r="Y13" s="10" t="s">
        <v>32</v>
      </c>
      <c r="Z13" s="69">
        <v>1</v>
      </c>
      <c r="AA13" s="69"/>
      <c r="AB13" s="10" t="s">
        <v>34</v>
      </c>
      <c r="AC13" s="69">
        <v>27</v>
      </c>
      <c r="AD13" s="69"/>
      <c r="AE13" s="11" t="s">
        <v>1</v>
      </c>
    </row>
    <row r="14" spans="1:42" ht="21" customHeight="1" x14ac:dyDescent="0.15">
      <c r="A14" s="81">
        <v>5</v>
      </c>
      <c r="B14" s="82"/>
      <c r="C14" s="70"/>
      <c r="D14" s="70" t="s">
        <v>146</v>
      </c>
      <c r="E14" s="70"/>
      <c r="F14" s="70"/>
      <c r="G14" s="70"/>
      <c r="H14" s="70"/>
      <c r="I14" s="70"/>
      <c r="J14" s="70"/>
      <c r="K14" s="70"/>
      <c r="L14" s="70"/>
      <c r="M14" s="85">
        <v>2</v>
      </c>
      <c r="N14" s="69"/>
      <c r="O14" s="8" t="s">
        <v>32</v>
      </c>
      <c r="P14" s="97">
        <v>158</v>
      </c>
      <c r="Q14" s="85"/>
      <c r="R14" s="8" t="s">
        <v>0</v>
      </c>
      <c r="S14" s="97">
        <v>16</v>
      </c>
      <c r="T14" s="85"/>
      <c r="U14" s="8" t="s">
        <v>33</v>
      </c>
      <c r="V14" s="9" t="s">
        <v>2</v>
      </c>
      <c r="W14" s="69">
        <v>19</v>
      </c>
      <c r="X14" s="69"/>
      <c r="Y14" s="10" t="s">
        <v>32</v>
      </c>
      <c r="Z14" s="69">
        <v>12</v>
      </c>
      <c r="AA14" s="69"/>
      <c r="AB14" s="10" t="s">
        <v>34</v>
      </c>
      <c r="AC14" s="69">
        <v>11</v>
      </c>
      <c r="AD14" s="69"/>
      <c r="AE14" s="11" t="s">
        <v>1</v>
      </c>
    </row>
    <row r="15" spans="1:42" ht="21" customHeight="1" x14ac:dyDescent="0.15">
      <c r="A15" s="81">
        <v>6</v>
      </c>
      <c r="B15" s="82"/>
      <c r="C15" s="70"/>
      <c r="D15" s="70" t="s">
        <v>147</v>
      </c>
      <c r="E15" s="70"/>
      <c r="F15" s="70"/>
      <c r="G15" s="70"/>
      <c r="H15" s="70"/>
      <c r="I15" s="70"/>
      <c r="J15" s="70"/>
      <c r="K15" s="70"/>
      <c r="L15" s="70"/>
      <c r="M15" s="85">
        <v>1</v>
      </c>
      <c r="N15" s="69"/>
      <c r="O15" s="8" t="s">
        <v>32</v>
      </c>
      <c r="P15" s="97">
        <v>153</v>
      </c>
      <c r="Q15" s="85"/>
      <c r="R15" s="8" t="s">
        <v>0</v>
      </c>
      <c r="S15" s="97">
        <v>15</v>
      </c>
      <c r="T15" s="85"/>
      <c r="U15" s="8" t="s">
        <v>33</v>
      </c>
      <c r="V15" s="9" t="s">
        <v>2</v>
      </c>
      <c r="W15" s="69">
        <v>20</v>
      </c>
      <c r="X15" s="69"/>
      <c r="Y15" s="10" t="s">
        <v>32</v>
      </c>
      <c r="Z15" s="69">
        <v>6</v>
      </c>
      <c r="AA15" s="69"/>
      <c r="AB15" s="10" t="s">
        <v>34</v>
      </c>
      <c r="AC15" s="69">
        <v>5</v>
      </c>
      <c r="AD15" s="69"/>
      <c r="AE15" s="11" t="s">
        <v>1</v>
      </c>
    </row>
    <row r="16" spans="1:42" ht="21" customHeight="1" x14ac:dyDescent="0.15">
      <c r="A16" s="81">
        <v>7</v>
      </c>
      <c r="B16" s="82"/>
      <c r="C16" s="70"/>
      <c r="D16" s="70" t="s">
        <v>148</v>
      </c>
      <c r="E16" s="70"/>
      <c r="F16" s="70"/>
      <c r="G16" s="70"/>
      <c r="H16" s="70"/>
      <c r="I16" s="70"/>
      <c r="J16" s="70"/>
      <c r="K16" s="70"/>
      <c r="L16" s="70"/>
      <c r="M16" s="85">
        <v>2</v>
      </c>
      <c r="N16" s="69"/>
      <c r="O16" s="8" t="s">
        <v>32</v>
      </c>
      <c r="P16" s="97">
        <v>161</v>
      </c>
      <c r="Q16" s="85"/>
      <c r="R16" s="8" t="s">
        <v>0</v>
      </c>
      <c r="S16" s="97">
        <v>16</v>
      </c>
      <c r="T16" s="85"/>
      <c r="U16" s="8" t="s">
        <v>33</v>
      </c>
      <c r="V16" s="9" t="s">
        <v>2</v>
      </c>
      <c r="W16" s="69">
        <v>19</v>
      </c>
      <c r="X16" s="69"/>
      <c r="Y16" s="10" t="s">
        <v>32</v>
      </c>
      <c r="Z16" s="69">
        <v>12</v>
      </c>
      <c r="AA16" s="69"/>
      <c r="AB16" s="10" t="s">
        <v>34</v>
      </c>
      <c r="AC16" s="69">
        <v>11</v>
      </c>
      <c r="AD16" s="69"/>
      <c r="AE16" s="11" t="s">
        <v>1</v>
      </c>
    </row>
    <row r="17" spans="1:31" ht="21" customHeight="1" x14ac:dyDescent="0.15">
      <c r="A17" s="81">
        <v>8</v>
      </c>
      <c r="B17" s="82"/>
      <c r="C17" s="70"/>
      <c r="D17" s="70" t="s">
        <v>149</v>
      </c>
      <c r="E17" s="70"/>
      <c r="F17" s="70"/>
      <c r="G17" s="70"/>
      <c r="H17" s="70"/>
      <c r="I17" s="70"/>
      <c r="J17" s="70"/>
      <c r="K17" s="70"/>
      <c r="L17" s="70"/>
      <c r="M17" s="85">
        <v>2</v>
      </c>
      <c r="N17" s="69"/>
      <c r="O17" s="8" t="s">
        <v>32</v>
      </c>
      <c r="P17" s="97">
        <v>171</v>
      </c>
      <c r="Q17" s="85"/>
      <c r="R17" s="8" t="s">
        <v>0</v>
      </c>
      <c r="S17" s="97">
        <v>16</v>
      </c>
      <c r="T17" s="85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11</v>
      </c>
      <c r="AA17" s="69"/>
      <c r="AB17" s="10" t="s">
        <v>34</v>
      </c>
      <c r="AC17" s="69">
        <v>15</v>
      </c>
      <c r="AD17" s="69"/>
      <c r="AE17" s="11" t="s">
        <v>1</v>
      </c>
    </row>
    <row r="18" spans="1:31" ht="21" customHeight="1" x14ac:dyDescent="0.15">
      <c r="A18" s="81">
        <v>9</v>
      </c>
      <c r="B18" s="82"/>
      <c r="C18" s="70"/>
      <c r="D18" s="70" t="s">
        <v>150</v>
      </c>
      <c r="E18" s="70"/>
      <c r="F18" s="70"/>
      <c r="G18" s="70"/>
      <c r="H18" s="70"/>
      <c r="I18" s="70"/>
      <c r="J18" s="70"/>
      <c r="K18" s="70"/>
      <c r="L18" s="70"/>
      <c r="M18" s="85">
        <v>3</v>
      </c>
      <c r="N18" s="69"/>
      <c r="O18" s="8" t="s">
        <v>32</v>
      </c>
      <c r="P18" s="97">
        <v>163</v>
      </c>
      <c r="Q18" s="85"/>
      <c r="R18" s="8" t="s">
        <v>0</v>
      </c>
      <c r="S18" s="97">
        <v>17</v>
      </c>
      <c r="T18" s="85"/>
      <c r="U18" s="8" t="s">
        <v>33</v>
      </c>
      <c r="V18" s="9" t="s">
        <v>2</v>
      </c>
      <c r="W18" s="69">
        <v>18</v>
      </c>
      <c r="X18" s="69"/>
      <c r="Y18" s="10" t="s">
        <v>32</v>
      </c>
      <c r="Z18" s="69">
        <v>9</v>
      </c>
      <c r="AA18" s="69"/>
      <c r="AB18" s="10" t="s">
        <v>34</v>
      </c>
      <c r="AC18" s="69">
        <v>9</v>
      </c>
      <c r="AD18" s="69"/>
      <c r="AE18" s="11" t="s">
        <v>1</v>
      </c>
    </row>
    <row r="19" spans="1:31" ht="21" customHeight="1" x14ac:dyDescent="0.15">
      <c r="A19" s="81">
        <v>10</v>
      </c>
      <c r="B19" s="82"/>
      <c r="C19" s="70"/>
      <c r="D19" s="70" t="s">
        <v>151</v>
      </c>
      <c r="E19" s="70"/>
      <c r="F19" s="70"/>
      <c r="G19" s="70"/>
      <c r="H19" s="70"/>
      <c r="I19" s="70"/>
      <c r="J19" s="70"/>
      <c r="K19" s="70"/>
      <c r="L19" s="70"/>
      <c r="M19" s="85">
        <v>3</v>
      </c>
      <c r="N19" s="69"/>
      <c r="O19" s="8" t="s">
        <v>32</v>
      </c>
      <c r="P19" s="97">
        <v>159</v>
      </c>
      <c r="Q19" s="85"/>
      <c r="R19" s="8" t="s">
        <v>0</v>
      </c>
      <c r="S19" s="97">
        <v>17</v>
      </c>
      <c r="T19" s="85"/>
      <c r="U19" s="8" t="s">
        <v>33</v>
      </c>
      <c r="V19" s="9" t="s">
        <v>2</v>
      </c>
      <c r="W19" s="69">
        <v>19</v>
      </c>
      <c r="X19" s="69"/>
      <c r="Y19" s="10" t="s">
        <v>32</v>
      </c>
      <c r="Z19" s="69">
        <v>2</v>
      </c>
      <c r="AA19" s="69"/>
      <c r="AB19" s="10" t="s">
        <v>34</v>
      </c>
      <c r="AC19" s="69">
        <v>2</v>
      </c>
      <c r="AD19" s="69"/>
      <c r="AE19" s="11" t="s">
        <v>1</v>
      </c>
    </row>
    <row r="20" spans="1:31" ht="21" customHeight="1" x14ac:dyDescent="0.15">
      <c r="A20" s="81">
        <v>11</v>
      </c>
      <c r="B20" s="82"/>
      <c r="C20" s="70"/>
      <c r="D20" s="70" t="s">
        <v>152</v>
      </c>
      <c r="E20" s="70"/>
      <c r="F20" s="70"/>
      <c r="G20" s="70"/>
      <c r="H20" s="70"/>
      <c r="I20" s="70"/>
      <c r="J20" s="70"/>
      <c r="K20" s="70"/>
      <c r="L20" s="70"/>
      <c r="M20" s="85">
        <v>2</v>
      </c>
      <c r="N20" s="69"/>
      <c r="O20" s="8" t="s">
        <v>32</v>
      </c>
      <c r="P20" s="97">
        <v>157</v>
      </c>
      <c r="Q20" s="85"/>
      <c r="R20" s="8" t="s">
        <v>0</v>
      </c>
      <c r="S20" s="97">
        <v>16</v>
      </c>
      <c r="T20" s="85"/>
      <c r="U20" s="8" t="s">
        <v>33</v>
      </c>
      <c r="V20" s="9" t="s">
        <v>2</v>
      </c>
      <c r="W20" s="69">
        <v>20</v>
      </c>
      <c r="X20" s="69"/>
      <c r="Y20" s="10" t="s">
        <v>32</v>
      </c>
      <c r="Z20" s="69">
        <v>1</v>
      </c>
      <c r="AA20" s="69"/>
      <c r="AB20" s="10" t="s">
        <v>34</v>
      </c>
      <c r="AC20" s="69">
        <v>8</v>
      </c>
      <c r="AD20" s="69"/>
      <c r="AE20" s="11" t="s">
        <v>1</v>
      </c>
    </row>
    <row r="21" spans="1:31" ht="21" customHeight="1" x14ac:dyDescent="0.15">
      <c r="A21" s="81">
        <v>12</v>
      </c>
      <c r="B21" s="82"/>
      <c r="C21" s="70"/>
      <c r="D21" s="70" t="s">
        <v>153</v>
      </c>
      <c r="E21" s="70"/>
      <c r="F21" s="70"/>
      <c r="G21" s="70"/>
      <c r="H21" s="70"/>
      <c r="I21" s="70"/>
      <c r="J21" s="70"/>
      <c r="K21" s="70"/>
      <c r="L21" s="70"/>
      <c r="M21" s="85">
        <v>3</v>
      </c>
      <c r="N21" s="69"/>
      <c r="O21" s="8" t="s">
        <v>32</v>
      </c>
      <c r="P21" s="97">
        <v>154</v>
      </c>
      <c r="Q21" s="85"/>
      <c r="R21" s="8" t="s">
        <v>0</v>
      </c>
      <c r="S21" s="97">
        <v>17</v>
      </c>
      <c r="T21" s="85"/>
      <c r="U21" s="8" t="s">
        <v>33</v>
      </c>
      <c r="V21" s="9" t="s">
        <v>2</v>
      </c>
      <c r="W21" s="69">
        <v>18</v>
      </c>
      <c r="X21" s="69"/>
      <c r="Y21" s="10" t="s">
        <v>32</v>
      </c>
      <c r="Z21" s="69">
        <v>8</v>
      </c>
      <c r="AA21" s="69"/>
      <c r="AB21" s="10" t="s">
        <v>34</v>
      </c>
      <c r="AC21" s="69">
        <v>17</v>
      </c>
      <c r="AD21" s="69"/>
      <c r="AE21" s="11" t="s">
        <v>1</v>
      </c>
    </row>
    <row r="22" spans="1:31" ht="21" customHeight="1" x14ac:dyDescent="0.15">
      <c r="A22" s="81">
        <v>13</v>
      </c>
      <c r="B22" s="82"/>
      <c r="C22" s="70"/>
      <c r="D22" s="70" t="s">
        <v>154</v>
      </c>
      <c r="E22" s="70"/>
      <c r="F22" s="70"/>
      <c r="G22" s="70"/>
      <c r="H22" s="70"/>
      <c r="I22" s="70"/>
      <c r="J22" s="70"/>
      <c r="K22" s="70"/>
      <c r="L22" s="70"/>
      <c r="M22" s="85">
        <v>3</v>
      </c>
      <c r="N22" s="69"/>
      <c r="O22" s="8" t="s">
        <v>32</v>
      </c>
      <c r="P22" s="97">
        <v>155</v>
      </c>
      <c r="Q22" s="85"/>
      <c r="R22" s="8" t="s">
        <v>0</v>
      </c>
      <c r="S22" s="97">
        <v>17</v>
      </c>
      <c r="T22" s="85"/>
      <c r="U22" s="8" t="s">
        <v>33</v>
      </c>
      <c r="V22" s="9" t="s">
        <v>2</v>
      </c>
      <c r="W22" s="69">
        <v>18</v>
      </c>
      <c r="X22" s="69"/>
      <c r="Y22" s="10" t="s">
        <v>32</v>
      </c>
      <c r="Z22" s="69">
        <v>5</v>
      </c>
      <c r="AA22" s="69"/>
      <c r="AB22" s="10" t="s">
        <v>34</v>
      </c>
      <c r="AC22" s="69">
        <v>1</v>
      </c>
      <c r="AD22" s="69"/>
      <c r="AE22" s="11" t="s">
        <v>1</v>
      </c>
    </row>
    <row r="23" spans="1:31" ht="21" customHeight="1" thickBot="1" x14ac:dyDescent="0.2">
      <c r="A23" s="125">
        <v>14</v>
      </c>
      <c r="B23" s="126"/>
      <c r="C23" s="127"/>
      <c r="D23" s="127" t="s">
        <v>155</v>
      </c>
      <c r="E23" s="127"/>
      <c r="F23" s="127"/>
      <c r="G23" s="127"/>
      <c r="H23" s="127"/>
      <c r="I23" s="127"/>
      <c r="J23" s="127"/>
      <c r="K23" s="127"/>
      <c r="L23" s="127"/>
      <c r="M23" s="106">
        <v>1</v>
      </c>
      <c r="N23" s="63"/>
      <c r="O23" s="12" t="s">
        <v>32</v>
      </c>
      <c r="P23" s="127">
        <v>142</v>
      </c>
      <c r="Q23" s="106"/>
      <c r="R23" s="12" t="s">
        <v>0</v>
      </c>
      <c r="S23" s="127">
        <v>15</v>
      </c>
      <c r="T23" s="106"/>
      <c r="U23" s="12" t="s">
        <v>33</v>
      </c>
      <c r="V23" s="13" t="s">
        <v>2</v>
      </c>
      <c r="W23" s="63">
        <v>20</v>
      </c>
      <c r="X23" s="63"/>
      <c r="Y23" s="14" t="s">
        <v>32</v>
      </c>
      <c r="Z23" s="63">
        <v>7</v>
      </c>
      <c r="AA23" s="63"/>
      <c r="AB23" s="14" t="s">
        <v>34</v>
      </c>
      <c r="AC23" s="63">
        <v>29</v>
      </c>
      <c r="AD23" s="6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4" t="s">
        <v>35</v>
      </c>
      <c r="B25" s="84"/>
      <c r="C25" s="84"/>
      <c r="D25" s="84"/>
      <c r="E25" s="84"/>
      <c r="F25" s="85"/>
      <c r="G25" s="86"/>
      <c r="H25" s="119" t="s">
        <v>4</v>
      </c>
      <c r="I25" s="120"/>
      <c r="J25" s="85"/>
      <c r="K25" s="86"/>
      <c r="L25" s="90" t="s">
        <v>5</v>
      </c>
      <c r="M25" s="91"/>
      <c r="N25" s="91"/>
      <c r="O25" s="91"/>
      <c r="P25" s="3"/>
      <c r="Q25" s="65" t="s">
        <v>8</v>
      </c>
      <c r="R25" s="65"/>
      <c r="S25" s="65"/>
      <c r="T25" s="66"/>
      <c r="U25" s="21" t="s">
        <v>10</v>
      </c>
      <c r="V25" s="102"/>
      <c r="W25" s="103"/>
      <c r="X25" s="22" t="s">
        <v>11</v>
      </c>
      <c r="Y25" s="97"/>
      <c r="Z25" s="97"/>
      <c r="AA25" s="97"/>
      <c r="AB25" s="97"/>
      <c r="AC25" s="97"/>
      <c r="AD25" s="97"/>
      <c r="AE25" s="97"/>
    </row>
    <row r="26" spans="1:31" ht="21" customHeight="1" x14ac:dyDescent="0.15">
      <c r="A26" s="128" t="s">
        <v>6</v>
      </c>
      <c r="B26" s="128"/>
      <c r="C26" s="128"/>
      <c r="D26" s="128"/>
      <c r="E26" s="128"/>
      <c r="F26" s="85">
        <v>3</v>
      </c>
      <c r="G26" s="86"/>
      <c r="H26" s="119" t="s">
        <v>7</v>
      </c>
      <c r="I26" s="120"/>
      <c r="J26" s="85">
        <v>31</v>
      </c>
      <c r="K26" s="86"/>
      <c r="L26" s="90" t="s">
        <v>5</v>
      </c>
      <c r="M26" s="91"/>
      <c r="N26" s="91"/>
      <c r="O26" s="91"/>
      <c r="P26" s="23"/>
      <c r="Q26" s="67" t="s">
        <v>9</v>
      </c>
      <c r="R26" s="67"/>
      <c r="S26" s="67"/>
      <c r="T26" s="68"/>
      <c r="U26" s="21" t="s">
        <v>10</v>
      </c>
      <c r="V26" s="102"/>
      <c r="W26" s="103"/>
      <c r="X26" s="22" t="s">
        <v>11</v>
      </c>
      <c r="Y26" s="97"/>
      <c r="Z26" s="97"/>
      <c r="AA26" s="97"/>
      <c r="AB26" s="97"/>
      <c r="AC26" s="97"/>
      <c r="AD26" s="97"/>
      <c r="AE26" s="97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8.25" customHeight="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92" t="s">
        <v>38</v>
      </c>
      <c r="B33" s="93"/>
      <c r="C33" s="83"/>
      <c r="D33" s="83"/>
      <c r="E33" s="83"/>
      <c r="F33" s="83"/>
      <c r="G33" s="94" t="s">
        <v>156</v>
      </c>
      <c r="H33" s="94"/>
      <c r="I33" s="94"/>
      <c r="J33" s="94"/>
      <c r="K33" s="94"/>
      <c r="L33" s="94"/>
      <c r="M33" s="94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92" t="s">
        <v>40</v>
      </c>
      <c r="B35" s="93"/>
      <c r="C35" s="83"/>
      <c r="D35" s="83"/>
      <c r="E35" s="83"/>
      <c r="F35" s="83"/>
      <c r="G35" s="95">
        <v>6</v>
      </c>
      <c r="H35" s="95"/>
      <c r="I35" s="95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77" t="s">
        <v>52</v>
      </c>
      <c r="C40" s="77"/>
      <c r="D40" s="77"/>
      <c r="E40" s="78">
        <v>5</v>
      </c>
      <c r="F40" s="78"/>
      <c r="G40" s="33" t="s">
        <v>34</v>
      </c>
      <c r="H40" s="78">
        <v>15</v>
      </c>
      <c r="I40" s="78"/>
      <c r="J40" s="33" t="s">
        <v>1</v>
      </c>
      <c r="K40" s="33"/>
      <c r="L40" s="64" t="s">
        <v>157</v>
      </c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 t="s">
        <v>158</v>
      </c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75" t="s">
        <v>14</v>
      </c>
      <c r="B42" s="75"/>
      <c r="C42" s="75"/>
      <c r="D42" s="75"/>
      <c r="E42" s="75"/>
      <c r="F42" s="76" t="s">
        <v>159</v>
      </c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77" t="s">
        <v>52</v>
      </c>
      <c r="C45" s="77"/>
      <c r="D45" s="77"/>
      <c r="E45" s="78">
        <v>5</v>
      </c>
      <c r="F45" s="78"/>
      <c r="G45" s="33" t="s">
        <v>34</v>
      </c>
      <c r="H45" s="78">
        <v>15</v>
      </c>
      <c r="I45" s="78"/>
      <c r="J45" s="33" t="s">
        <v>1</v>
      </c>
      <c r="K45" s="33"/>
      <c r="L45" s="64" t="s">
        <v>159</v>
      </c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 t="s">
        <v>160</v>
      </c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77" t="s">
        <v>52</v>
      </c>
      <c r="C50" s="77"/>
      <c r="D50" s="77"/>
      <c r="E50" s="78">
        <v>5</v>
      </c>
      <c r="F50" s="78"/>
      <c r="G50" s="33" t="s">
        <v>34</v>
      </c>
      <c r="H50" s="78">
        <v>15</v>
      </c>
      <c r="I50" s="78"/>
      <c r="J50" s="33" t="s">
        <v>1</v>
      </c>
      <c r="K50" s="33"/>
      <c r="L50" s="64" t="s">
        <v>159</v>
      </c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 t="s">
        <v>161</v>
      </c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B94698E5-5631-454F-84E5-18557D09E8BD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tabSelected="1" zoomScaleNormal="100" workbookViewId="0">
      <selection activeCell="S7" sqref="S7"/>
    </sheetView>
    <sheetView workbookViewId="1">
      <selection sqref="A1:B2"/>
    </sheetView>
  </sheetViews>
  <sheetFormatPr defaultColWidth="9" defaultRowHeight="13.5" x14ac:dyDescent="0.15"/>
  <cols>
    <col min="1" max="1" width="11" style="36" customWidth="1"/>
    <col min="2" max="2" width="27" style="36" customWidth="1"/>
    <col min="3" max="16384" width="9" style="36"/>
  </cols>
  <sheetData>
    <row r="1" spans="1:41" x14ac:dyDescent="0.15">
      <c r="A1" s="129" t="s">
        <v>54</v>
      </c>
      <c r="B1" s="129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4.25" thickBot="1" x14ac:dyDescent="0.2">
      <c r="A2" s="129"/>
      <c r="B2" s="129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130" t="s">
        <v>61</v>
      </c>
      <c r="B4" s="131"/>
      <c r="C4" s="131"/>
      <c r="D4" s="131"/>
      <c r="E4" s="131"/>
      <c r="F4" s="131"/>
      <c r="G4" s="132"/>
      <c r="H4" s="38" t="s">
        <v>62</v>
      </c>
      <c r="I4" s="38" t="s">
        <v>63</v>
      </c>
      <c r="J4" s="133" t="s">
        <v>64</v>
      </c>
      <c r="K4" s="131"/>
      <c r="L4" s="131"/>
      <c r="M4" s="131"/>
      <c r="N4" s="131"/>
      <c r="O4" s="131"/>
      <c r="P4" s="131"/>
      <c r="Q4" s="132"/>
    </row>
    <row r="5" spans="1:41" ht="72" customHeight="1" thickBot="1" x14ac:dyDescent="0.2">
      <c r="A5" s="134" t="s">
        <v>130</v>
      </c>
      <c r="B5" s="135"/>
      <c r="C5" s="135"/>
      <c r="D5" s="135"/>
      <c r="E5" s="135"/>
      <c r="F5" s="135"/>
      <c r="G5" s="136"/>
      <c r="H5" s="42" t="s">
        <v>126</v>
      </c>
      <c r="I5" s="42">
        <f>参加申込書!Y25</f>
        <v>0</v>
      </c>
      <c r="J5" s="137" t="str">
        <f>IF(参加申込書!A55="","",参加申込書!A55)</f>
        <v/>
      </c>
      <c r="K5" s="138"/>
      <c r="L5" s="138"/>
      <c r="M5" s="138"/>
      <c r="N5" s="138"/>
      <c r="O5" s="138"/>
      <c r="P5" s="138"/>
      <c r="Q5" s="139"/>
    </row>
    <row r="6" spans="1:41" x14ac:dyDescent="0.15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15">
      <c r="A7" s="45">
        <f>IF(参加申込書!V2="","",参加申込書!V2)</f>
        <v>431946666</v>
      </c>
      <c r="B7" s="46" t="str">
        <f>IF(参加申込書!E3="","",参加申込書!E3)</f>
        <v>昭和学院高等学校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千葉県</v>
      </c>
      <c r="I7" s="46" t="str">
        <f>IF(参加申込書!E4="","",参加申込書!E4)</f>
        <v>千葉県市川市東菅野２－１７－１</v>
      </c>
      <c r="J7" s="46"/>
      <c r="K7" s="46" t="str">
        <f>IF(参加申込書!V3="","",参加申込書!V3)</f>
        <v>０４７（３２３）４１７１</v>
      </c>
      <c r="L7" s="46"/>
      <c r="M7" s="46"/>
      <c r="N7" s="46" t="str">
        <f>IF(参加申込書!V4="","",参加申込書!V4)</f>
        <v>０４７（３２６）５３１０</v>
      </c>
      <c r="O7" s="46"/>
      <c r="P7" s="46"/>
      <c r="Q7" s="46"/>
      <c r="R7" s="46" t="str">
        <f>IF(参加申込書!F25&lt;&gt;0,参加申込書!F25,IF(参加申込書!F26="","",参加申込書!F26&amp;"年ぶり"))</f>
        <v>3年ぶり</v>
      </c>
      <c r="S7" s="46">
        <f>IF(IF(参加申込書!J25="",参加申込書!J26,参加申込書!J25)=1,"初出場",IF(参加申込書!J25="",参加申込書!J26,参加申込書!J25))</f>
        <v>31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4.25" thickBot="1" x14ac:dyDescent="0.2"/>
    <row r="15" spans="1:41" x14ac:dyDescent="0.15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15">
      <c r="A16" s="50">
        <v>1</v>
      </c>
      <c r="B16" s="51" t="s">
        <v>106</v>
      </c>
      <c r="C16" s="46" t="str">
        <f>IF(参加申込書!E5="","",参加申込書!E5)</f>
        <v>旭純弘</v>
      </c>
      <c r="D16" s="46"/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klqoy16839@yahoo.co.jp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50">
        <v>2</v>
      </c>
      <c r="B17" s="51" t="s">
        <v>107</v>
      </c>
      <c r="C17" s="46" t="str">
        <f>IF(参加申込書!E6="","",参加申込書!E6)</f>
        <v>和久井茜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50">
        <v>3</v>
      </c>
      <c r="B18" s="51" t="s">
        <v>108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50">
        <v>4</v>
      </c>
      <c r="B19" s="51" t="s">
        <v>109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50">
        <v>5</v>
      </c>
      <c r="B20" s="51" t="s">
        <v>110</v>
      </c>
      <c r="C20" s="46" t="str">
        <f>IF(参加申込書!E7="","",参加申込書!E7)</f>
        <v>深津友理</v>
      </c>
      <c r="D20" s="46">
        <f>IF(参加申込書!N7="","",参加申込書!N7)</f>
        <v>3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50">
        <v>6</v>
      </c>
      <c r="B21" s="51" t="s">
        <v>111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50">
        <v>7</v>
      </c>
      <c r="B22" s="51" t="s">
        <v>112</v>
      </c>
      <c r="C22" s="46" t="str">
        <f>IF(参加申込書!V6="","",参加申込書!V6)</f>
        <v>牛澤優太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50">
        <v>8</v>
      </c>
      <c r="B23" s="51" t="s">
        <v>113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50">
        <v>9</v>
      </c>
      <c r="B24" s="51" t="s">
        <v>114</v>
      </c>
      <c r="C24" s="46" t="str">
        <f>IF(参加申込書!V5="","",参加申込書!V5)</f>
        <v>立石彩恵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2"/>
      <c r="B41" s="53"/>
    </row>
    <row r="42" spans="1:41" x14ac:dyDescent="0.15">
      <c r="A42" s="52"/>
      <c r="B42" s="53"/>
    </row>
    <row r="43" spans="1:41" x14ac:dyDescent="0.15">
      <c r="A43" s="52"/>
      <c r="B43" s="53"/>
    </row>
    <row r="44" spans="1:41" x14ac:dyDescent="0.15">
      <c r="A44" s="52"/>
      <c r="B44" s="53"/>
    </row>
    <row r="45" spans="1:41" x14ac:dyDescent="0.15">
      <c r="A45" s="52"/>
      <c r="B45" s="53"/>
    </row>
    <row r="46" spans="1:41" x14ac:dyDescent="0.15">
      <c r="A46" s="52"/>
      <c r="B46" s="53"/>
    </row>
    <row r="47" spans="1:41" x14ac:dyDescent="0.15">
      <c r="A47" s="52"/>
      <c r="B47" s="53"/>
    </row>
    <row r="48" spans="1:41" x14ac:dyDescent="0.15">
      <c r="A48" s="52"/>
      <c r="B48" s="53"/>
    </row>
    <row r="49" spans="1:41" x14ac:dyDescent="0.15">
      <c r="A49" s="52"/>
      <c r="B49" s="53"/>
    </row>
    <row r="50" spans="1:41" ht="14.25" thickBot="1" x14ac:dyDescent="0.2">
      <c r="A50" s="52"/>
      <c r="B50" s="53"/>
    </row>
    <row r="51" spans="1:41" ht="14.25" thickBot="1" x14ac:dyDescent="0.2">
      <c r="A51" s="54" t="s">
        <v>115</v>
      </c>
      <c r="B51" s="55" t="str">
        <f>IF(参加申込書!Y33="","",参加申込書!Y33)</f>
        <v/>
      </c>
    </row>
    <row r="52" spans="1:41" x14ac:dyDescent="0.15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15">
      <c r="A53" s="45">
        <v>1</v>
      </c>
      <c r="B53" s="46" t="str">
        <f>IF(参加申込書!A10="","",参加申込書!A10)</f>
        <v>①</v>
      </c>
      <c r="C53" s="46" t="str">
        <f>IF(参加申込書!D10="","",参加申込書!D10)</f>
        <v>立石彩恵</v>
      </c>
      <c r="D53" s="46"/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167</v>
      </c>
      <c r="K53" s="46"/>
      <c r="L53" s="46"/>
      <c r="M53" s="60">
        <f>IF(参加申込書!W10="","",DATE(参加申込書!W10+1988,参加申込書!Z10,参加申込書!AC10))</f>
        <v>38816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冨沢歩未</v>
      </c>
      <c r="D54" s="46"/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162</v>
      </c>
      <c r="K54" s="46"/>
      <c r="L54" s="46"/>
      <c r="M54" s="60">
        <f>IF(参加申込書!W11="","",DATE(参加申込書!W11+1988,参加申込書!Z11,参加申込書!AC11))</f>
        <v>39007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大坂碧依</v>
      </c>
      <c r="D55" s="46"/>
      <c r="E55" s="46"/>
      <c r="F55" s="46"/>
      <c r="G55" s="46"/>
      <c r="H55" s="46"/>
      <c r="I55" s="46">
        <f>IF(参加申込書!M12="","",参加申込書!M12)</f>
        <v>2</v>
      </c>
      <c r="J55" s="46">
        <f>IF(参加申込書!P12="","",参加申込書!P12)</f>
        <v>170</v>
      </c>
      <c r="K55" s="46"/>
      <c r="L55" s="46"/>
      <c r="M55" s="60">
        <f>IF(参加申込書!W12="","",DATE(参加申込書!W12+1988,参加申込書!Z12,参加申込書!AC12))</f>
        <v>39271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府馬莉央</v>
      </c>
      <c r="D56" s="46"/>
      <c r="E56" s="46"/>
      <c r="F56" s="46"/>
      <c r="G56" s="46"/>
      <c r="H56" s="46"/>
      <c r="I56" s="46">
        <f>IF(参加申込書!M13="","",参加申込書!M13)</f>
        <v>2</v>
      </c>
      <c r="J56" s="46">
        <f>IF(参加申込書!P13="","",参加申込書!P13)</f>
        <v>167</v>
      </c>
      <c r="K56" s="46"/>
      <c r="L56" s="46"/>
      <c r="M56" s="60">
        <f>IF(参加申込書!W13="","",DATE(参加申込書!W13+1988,参加申込書!Z13,参加申込書!AC13))</f>
        <v>39474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小島千彩咲</v>
      </c>
      <c r="D57" s="46"/>
      <c r="E57" s="46"/>
      <c r="F57" s="46"/>
      <c r="G57" s="46"/>
      <c r="H57" s="46"/>
      <c r="I57" s="46">
        <f>IF(参加申込書!M14="","",参加申込書!M14)</f>
        <v>2</v>
      </c>
      <c r="J57" s="46">
        <f>IF(参加申込書!P14="","",参加申込書!P14)</f>
        <v>158</v>
      </c>
      <c r="K57" s="46"/>
      <c r="L57" s="46"/>
      <c r="M57" s="60">
        <f>IF(参加申込書!W14="","",DATE(参加申込書!W14+1988,参加申込書!Z14,参加申込書!AC14))</f>
        <v>39427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佐藤栞那</v>
      </c>
      <c r="D58" s="46"/>
      <c r="E58" s="46"/>
      <c r="F58" s="46"/>
      <c r="G58" s="46"/>
      <c r="H58" s="46"/>
      <c r="I58" s="46">
        <f>IF(参加申込書!M15="","",参加申込書!M15)</f>
        <v>1</v>
      </c>
      <c r="J58" s="46">
        <f>IF(参加申込書!P15="","",参加申込書!P15)</f>
        <v>153</v>
      </c>
      <c r="K58" s="46"/>
      <c r="L58" s="46"/>
      <c r="M58" s="60">
        <f>IF(参加申込書!W15="","",DATE(参加申込書!W15+1988,参加申込書!Z15,参加申込書!AC15))</f>
        <v>39604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竹下眞凛</v>
      </c>
      <c r="D59" s="46"/>
      <c r="E59" s="46"/>
      <c r="F59" s="46"/>
      <c r="G59" s="46"/>
      <c r="H59" s="46"/>
      <c r="I59" s="46">
        <f>IF(参加申込書!M16="","",参加申込書!M16)</f>
        <v>2</v>
      </c>
      <c r="J59" s="46">
        <f>IF(参加申込書!P16="","",参加申込書!P16)</f>
        <v>161</v>
      </c>
      <c r="K59" s="46"/>
      <c r="L59" s="46"/>
      <c r="M59" s="60">
        <f>IF(参加申込書!W16="","",DATE(参加申込書!W16+1988,参加申込書!Z16,参加申込書!AC16))</f>
        <v>39427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小森心結</v>
      </c>
      <c r="D60" s="46"/>
      <c r="E60" s="46"/>
      <c r="F60" s="46"/>
      <c r="G60" s="46"/>
      <c r="H60" s="46"/>
      <c r="I60" s="46">
        <f>IF(参加申込書!M17="","",参加申込書!M17)</f>
        <v>2</v>
      </c>
      <c r="J60" s="46">
        <f>IF(参加申込書!P17="","",参加申込書!P17)</f>
        <v>171</v>
      </c>
      <c r="K60" s="46"/>
      <c r="L60" s="46"/>
      <c r="M60" s="60">
        <f>IF(参加申込書!W17="","",DATE(参加申込書!W17+1988,参加申込書!Z17,参加申込書!AC17))</f>
        <v>39401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志和明美</v>
      </c>
      <c r="D61" s="46"/>
      <c r="E61" s="46"/>
      <c r="F61" s="46"/>
      <c r="G61" s="46"/>
      <c r="H61" s="46"/>
      <c r="I61" s="46">
        <f>IF(参加申込書!M18="","",参加申込書!M18)</f>
        <v>3</v>
      </c>
      <c r="J61" s="46">
        <f>IF(参加申込書!P18="","",参加申込書!P18)</f>
        <v>163</v>
      </c>
      <c r="K61" s="46"/>
      <c r="L61" s="46"/>
      <c r="M61" s="60">
        <f>IF(参加申込書!W18="","",DATE(参加申込書!W18+1988,参加申込書!Z18,参加申込書!AC18))</f>
        <v>38969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田中優梨</v>
      </c>
      <c r="D62" s="46"/>
      <c r="E62" s="46"/>
      <c r="F62" s="46"/>
      <c r="G62" s="46"/>
      <c r="H62" s="46"/>
      <c r="I62" s="46">
        <f>IF(参加申込書!M19="","",参加申込書!M19)</f>
        <v>3</v>
      </c>
      <c r="J62" s="46">
        <f>IF(参加申込書!P19="","",参加申込書!P19)</f>
        <v>159</v>
      </c>
      <c r="K62" s="46"/>
      <c r="L62" s="46"/>
      <c r="M62" s="60">
        <f>IF(参加申込書!W19="","",DATE(参加申込書!W19+1988,参加申込書!Z19,参加申込書!AC19))</f>
        <v>39115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杉山美咲</v>
      </c>
      <c r="D63" s="46"/>
      <c r="E63" s="46"/>
      <c r="F63" s="46"/>
      <c r="G63" s="46"/>
      <c r="H63" s="46"/>
      <c r="I63" s="46">
        <f>IF(参加申込書!M20="","",参加申込書!M20)</f>
        <v>2</v>
      </c>
      <c r="J63" s="46">
        <f>IF(参加申込書!P20="","",参加申込書!P20)</f>
        <v>157</v>
      </c>
      <c r="K63" s="46"/>
      <c r="L63" s="46"/>
      <c r="M63" s="60">
        <f>IF(参加申込書!W20="","",DATE(参加申込書!W20+1988,参加申込書!Z20,参加申込書!AC20))</f>
        <v>39455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桃谷悠那</v>
      </c>
      <c r="D64" s="46"/>
      <c r="E64" s="46"/>
      <c r="F64" s="46"/>
      <c r="G64" s="46"/>
      <c r="H64" s="46"/>
      <c r="I64" s="46">
        <f>IF(参加申込書!M21="","",参加申込書!M21)</f>
        <v>3</v>
      </c>
      <c r="J64" s="46">
        <f>IF(参加申込書!P21="","",参加申込書!P21)</f>
        <v>154</v>
      </c>
      <c r="K64" s="46"/>
      <c r="L64" s="46"/>
      <c r="M64" s="60">
        <f>IF(参加申込書!W21="","",DATE(参加申込書!W21+1988,参加申込書!Z21,参加申込書!AC21))</f>
        <v>38946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吉野万結</v>
      </c>
      <c r="D65" s="46"/>
      <c r="E65" s="46"/>
      <c r="F65" s="46"/>
      <c r="G65" s="46"/>
      <c r="H65" s="46"/>
      <c r="I65" s="46">
        <f>IF(参加申込書!M22="","",参加申込書!M22)</f>
        <v>3</v>
      </c>
      <c r="J65" s="46">
        <f>IF(参加申込書!P22="","",参加申込書!P22)</f>
        <v>155</v>
      </c>
      <c r="K65" s="46"/>
      <c r="L65" s="46"/>
      <c r="M65" s="60">
        <f>IF(参加申込書!W22="","",DATE(参加申込書!W22+1988,参加申込書!Z22,参加申込書!AC22))</f>
        <v>38838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小塚若夏</v>
      </c>
      <c r="D66" s="46"/>
      <c r="E66" s="46"/>
      <c r="F66" s="46"/>
      <c r="G66" s="46"/>
      <c r="H66" s="46"/>
      <c r="I66" s="46">
        <f>IF(参加申込書!M23="","",参加申込書!M23)</f>
        <v>1</v>
      </c>
      <c r="J66" s="46">
        <f>IF(参加申込書!P23="","",参加申込書!P23)</f>
        <v>142</v>
      </c>
      <c r="K66" s="46"/>
      <c r="L66" s="46"/>
      <c r="M66" s="60">
        <f>IF(参加申込書!W23="","",DATE(参加申込書!W23+1988,参加申込書!Z23,参加申込書!AC23))</f>
        <v>39658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旭　純弘</cp:lastModifiedBy>
  <cp:lastPrinted>2024-05-13T23:40:41Z</cp:lastPrinted>
  <dcterms:created xsi:type="dcterms:W3CDTF">2016-09-29T02:33:53Z</dcterms:created>
  <dcterms:modified xsi:type="dcterms:W3CDTF">2024-05-13T23:45:36Z</dcterms:modified>
</cp:coreProperties>
</file>