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pan\Desktop\"/>
    </mc:Choice>
  </mc:AlternateContent>
  <xr:revisionPtr revIDLastSave="0" documentId="13_ncr:1_{85D41390-BD38-49A6-99C7-9289ED2E95F8}" xr6:coauthVersionLast="47" xr6:coauthVersionMax="47" xr10:uidLastSave="{00000000-0000-0000-0000-000000000000}"/>
  <bookViews>
    <workbookView xWindow="-120" yWindow="-120" windowWidth="20730" windowHeight="11040" xr2:uid="{00000000-000D-0000-FFFF-FFFF00000000}"/>
    <workbookView xWindow="4455" yWindow="945" windowWidth="15375" windowHeight="7785" activeTab="1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<sst xmlns="http://schemas.openxmlformats.org/spreadsheetml/2006/main" count="324" uniqueCount="158">
  <si>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</si>
  <si>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</si>
  <si>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</si>
  <si>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</si>
  <si>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</si>
  <si>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</si>
  <si>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</si>
  <si>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</si>
  <si>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</si>
  <si>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</si>
  <si>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</si>
  <si>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</si>
  <si>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</si>
  <si>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</si>
  <si>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</si>
  <si>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</si>
  <si>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</si>
  <si>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</si>
  <si>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</si>
  <si>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</si>
  <si>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</si>
  <si>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</si>
  <si>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</si>
  <si>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</si>
  <si>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</si>
  <si>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</si>
  <si>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</si>
  <si>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</si>
  <si>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</si>
  <si>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</si>
  <si>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</si>
  <si>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</si>
  <si>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</si>
  <si>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</si>
  <si>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</si>
  <si>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</si>
  <si>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</si>
  <si>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</si>
  <si>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</si>
  <si>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</si>
  <si>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</si>
  <si>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</si>
  <si>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</si>
  <si>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</si>
  <si>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</si>
  <si>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</si>
  <si>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</si>
  <si>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</si>
  <si>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</si>
  <si>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</si>
  <si>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</si>
  <si>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</si>
  <si>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</si>
  <si>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</si>
  <si>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</si>
  <si>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</si>
  <si>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</si>
  <si>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</si>
  <si>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</si>
  <si>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</si>
  <si>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</si>
  <si>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</si>
  <si>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</si>
  <si>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</si>
  <si>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</si>
  <si>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</si>
  <si>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</si>
  <si>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</si>
  <si>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</si>
  <si>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</si>
  <si>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</si>
  <si>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</si>
  <si>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</si>
  <si>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</si>
  <si>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</si>
  <si>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</si>
  <si>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</si>
  <si>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</si>
  <si>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</si>
  <si>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</si>
  <si>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</si>
  <si>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</si>
  <si>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</si>
  <si>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</si>
  <si>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</si>
  <si>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</si>
  <si>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</si>
  <si>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</si>
  <si>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</si>
  <si>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</si>
  <si>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</si>
  <si>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</si>
  <si>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</si>
  <si>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</si>
  <si>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</si>
  <si>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</si>
  <si>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</si>
  <si>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</si>
  <si>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</si>
  <si>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</si>
  <si>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</si>
  <si>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</si>
  <si>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</si>
  <si>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</si>
  <si>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</si>
  <si>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</si>
  <si>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</si>
  <si>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</si>
  <si>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</si>
  <si>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</si>
  <si>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</si>
  <si>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</si>
  <si>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</si>
  <si>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</si>
  <si>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</si>
  <si>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</si>
  <si>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</si>
  <si>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</si>
  <si>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</si>
  <si>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</si>
  <si>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</si>
  <si>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</si>
  <si>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</si>
  <si>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</si>
  <si>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</si>
  <si>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</si>
  <si>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</si>
  <si>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</si>
  <si>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</si>
  <si>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神奈川県</t>
    <rPh sb="0" eb="3">
      <t>カナガワ</t>
    </rPh>
    <rPh sb="3" eb="4">
      <t>ケン</t>
    </rPh>
    <phoneticPr fontId="1"/>
  </si>
  <si>
    <t>横浜隼人高等学校</t>
    <rPh sb="0" eb="4">
      <t>ヨコハマハヤト</t>
    </rPh>
    <rPh sb="4" eb="8">
      <t>コウトウガッコウ</t>
    </rPh>
    <phoneticPr fontId="1"/>
  </si>
  <si>
    <t>045－364－5101</t>
  </si>
  <si>
    <t>神奈川県横浜市瀬谷区阿久和南1丁目3番地1</t>
    <rPh sb="0" eb="4">
      <t>カナガワケン</t>
    </rPh>
    <rPh sb="4" eb="7">
      <t>ヨコハマシ</t>
    </rPh>
    <rPh sb="7" eb="10">
      <t>セヤク</t>
    </rPh>
    <rPh sb="10" eb="13">
      <t>アクワ</t>
    </rPh>
    <rPh sb="13" eb="14">
      <t>ミナミ</t>
    </rPh>
    <rPh sb="15" eb="17">
      <t>チョウメ</t>
    </rPh>
    <rPh sb="18" eb="20">
      <t>バンチ</t>
    </rPh>
    <phoneticPr fontId="1"/>
  </si>
  <si>
    <t>045－366－5424</t>
  </si>
  <si>
    <t>佐藤　喜一郎</t>
    <rPh sb="0" eb="2">
      <t>サトウ</t>
    </rPh>
    <rPh sb="3" eb="6">
      <t>キイチロウ</t>
    </rPh>
    <phoneticPr fontId="1"/>
  </si>
  <si>
    <t>（ 職員 ・ 外部指導者 ）</t>
  </si>
  <si>
    <t>三澤　杏佳</t>
    <rPh sb="0" eb="2">
      <t>ミサワ</t>
    </rPh>
    <rPh sb="3" eb="4">
      <t>アン</t>
    </rPh>
    <rPh sb="4" eb="5">
      <t>カ</t>
    </rPh>
    <phoneticPr fontId="1"/>
  </si>
  <si>
    <t>谷口　未来</t>
    <rPh sb="0" eb="2">
      <t>タニグチ</t>
    </rPh>
    <rPh sb="3" eb="5">
      <t>ミク</t>
    </rPh>
    <phoneticPr fontId="1"/>
  </si>
  <si>
    <t>波多野　佑芽</t>
    <rPh sb="0" eb="3">
      <t>ハタノ</t>
    </rPh>
    <rPh sb="4" eb="5">
      <t>ユウ</t>
    </rPh>
    <rPh sb="5" eb="6">
      <t>メ</t>
    </rPh>
    <phoneticPr fontId="1"/>
  </si>
  <si>
    <t>メールアドレス</t>
  </si>
  <si>
    <t>gk.sato@hayato.jp</t>
  </si>
  <si>
    <t>三澤　杏佳</t>
  </si>
  <si>
    <t>cm</t>
  </si>
  <si>
    <t>石内　そら</t>
    <rPh sb="0" eb="2">
      <t>イシウチ</t>
    </rPh>
    <phoneticPr fontId="1"/>
  </si>
  <si>
    <t>中澤　美咲</t>
    <rPh sb="0" eb="2">
      <t>ナカザワ</t>
    </rPh>
    <rPh sb="3" eb="5">
      <t>ミサキ</t>
    </rPh>
    <phoneticPr fontId="1"/>
  </si>
  <si>
    <t>マクアリスターアイリーン心寧</t>
    <rPh sb="12" eb="13">
      <t>ココロ</t>
    </rPh>
    <phoneticPr fontId="1"/>
  </si>
  <si>
    <t>水口　恒愛</t>
    <rPh sb="0" eb="2">
      <t>ミズグチ</t>
    </rPh>
    <rPh sb="3" eb="4">
      <t>ツネ</t>
    </rPh>
    <rPh sb="4" eb="5">
      <t>アイ</t>
    </rPh>
    <phoneticPr fontId="1"/>
  </si>
  <si>
    <t>片野　杏</t>
    <rPh sb="0" eb="2">
      <t>カタノ</t>
    </rPh>
    <rPh sb="3" eb="4">
      <t>アン</t>
    </rPh>
    <phoneticPr fontId="1"/>
  </si>
  <si>
    <t>河瀬　結衣</t>
    <rPh sb="0" eb="2">
      <t>カワセ</t>
    </rPh>
    <rPh sb="3" eb="5">
      <t>ユイ</t>
    </rPh>
    <phoneticPr fontId="1"/>
  </si>
  <si>
    <t>杉原　南美</t>
    <rPh sb="0" eb="2">
      <t>スギハラ</t>
    </rPh>
    <rPh sb="3" eb="4">
      <t>ミナミ</t>
    </rPh>
    <rPh sb="4" eb="5">
      <t>ウツク</t>
    </rPh>
    <phoneticPr fontId="1"/>
  </si>
  <si>
    <t>石渡　心珠</t>
    <rPh sb="0" eb="2">
      <t>イシワタ</t>
    </rPh>
    <rPh sb="3" eb="4">
      <t>ココロ</t>
    </rPh>
    <rPh sb="4" eb="5">
      <t>タマ</t>
    </rPh>
    <phoneticPr fontId="1"/>
  </si>
  <si>
    <t>瀧澤　咲羽</t>
    <rPh sb="0" eb="2">
      <t>タキザワ</t>
    </rPh>
    <rPh sb="3" eb="4">
      <t>サ</t>
    </rPh>
    <rPh sb="4" eb="5">
      <t>ハネ</t>
    </rPh>
    <phoneticPr fontId="1"/>
  </si>
  <si>
    <t>石川　汐花</t>
    <rPh sb="0" eb="2">
      <t>イシカワ</t>
    </rPh>
    <rPh sb="3" eb="4">
      <t>シオ</t>
    </rPh>
    <rPh sb="4" eb="5">
      <t>ハナ</t>
    </rPh>
    <phoneticPr fontId="1"/>
  </si>
  <si>
    <t>山下　結愛</t>
    <rPh sb="0" eb="2">
      <t>ヤマシタ</t>
    </rPh>
    <rPh sb="3" eb="5">
      <t>ユウア</t>
    </rPh>
    <phoneticPr fontId="1"/>
  </si>
  <si>
    <t>川嵜　美涼</t>
    <rPh sb="0" eb="2">
      <t>カワサキ</t>
    </rPh>
    <rPh sb="3" eb="4">
      <t>ビ</t>
    </rPh>
    <rPh sb="4" eb="5">
      <t>リョウ</t>
    </rPh>
    <phoneticPr fontId="1"/>
  </si>
  <si>
    <t>和田　莉奈</t>
    <rPh sb="0" eb="2">
      <t>ワダ</t>
    </rPh>
    <rPh sb="3" eb="5">
      <t>リナ</t>
    </rPh>
    <phoneticPr fontId="1"/>
  </si>
  <si>
    <t>横浜隼人</t>
    <rPh sb="0" eb="4">
      <t>ヨコハマハヤト</t>
    </rPh>
    <phoneticPr fontId="1"/>
  </si>
  <si>
    <t>朝木　秀樹</t>
    <rPh sb="0" eb="2">
      <t>アサキ</t>
    </rPh>
    <rPh sb="3" eb="5">
      <t>ヒデキ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</si>
</sst>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k.sato@hayat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zoomScale="175" zoomScaleNormal="175" workbookViewId="0">
      <selection activeCell="E2" sqref="E2:Q2"/>
    </sheetView>
    <sheetView workbookViewId="1">
      <selection activeCell="V5" sqref="V5:AE5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5" t="s">
        <v>48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"/>
    </row>
    <row r="2" spans="1:42" ht="21" customHeight="1" x14ac:dyDescent="0.15">
      <c r="A2" s="106" t="s">
        <v>16</v>
      </c>
      <c r="B2" s="107"/>
      <c r="C2" s="108"/>
      <c r="D2" s="108"/>
      <c r="E2" s="109" t="s">
        <v>129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0" t="s">
        <v>2</v>
      </c>
      <c r="S2" s="111"/>
      <c r="T2" s="111"/>
      <c r="U2" s="112"/>
      <c r="V2" s="109">
        <v>430100742</v>
      </c>
      <c r="W2" s="109"/>
      <c r="X2" s="109"/>
      <c r="Y2" s="109"/>
      <c r="Z2" s="109"/>
      <c r="AA2" s="109"/>
      <c r="AB2" s="109"/>
      <c r="AC2" s="109"/>
      <c r="AD2" s="109"/>
      <c r="AE2" s="113"/>
    </row>
    <row r="3" spans="1:42" ht="21" customHeight="1" x14ac:dyDescent="0.15">
      <c r="A3" s="96" t="s">
        <v>17</v>
      </c>
      <c r="B3" s="97"/>
      <c r="C3" s="98"/>
      <c r="D3" s="98"/>
      <c r="E3" s="95" t="s">
        <v>130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114" t="s">
        <v>18</v>
      </c>
      <c r="S3" s="115"/>
      <c r="T3" s="115"/>
      <c r="U3" s="116"/>
      <c r="V3" s="95" t="s">
        <v>131</v>
      </c>
      <c r="W3" s="95"/>
      <c r="X3" s="95"/>
      <c r="Y3" s="95"/>
      <c r="Z3" s="95"/>
      <c r="AA3" s="95"/>
      <c r="AB3" s="95"/>
      <c r="AC3" s="95"/>
      <c r="AD3" s="95"/>
      <c r="AE3" s="99"/>
    </row>
    <row r="4" spans="1:42" ht="21" customHeight="1" x14ac:dyDescent="0.15">
      <c r="A4" s="96" t="s">
        <v>19</v>
      </c>
      <c r="B4" s="97"/>
      <c r="C4" s="98"/>
      <c r="D4" s="98"/>
      <c r="E4" s="135" t="s">
        <v>132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98" t="s">
        <v>20</v>
      </c>
      <c r="S4" s="98"/>
      <c r="T4" s="98"/>
      <c r="U4" s="98"/>
      <c r="V4" s="95" t="s">
        <v>133</v>
      </c>
      <c r="W4" s="95"/>
      <c r="X4" s="95"/>
      <c r="Y4" s="95"/>
      <c r="Z4" s="95"/>
      <c r="AA4" s="95"/>
      <c r="AB4" s="95"/>
      <c r="AC4" s="95"/>
      <c r="AD4" s="95"/>
      <c r="AE4" s="99"/>
    </row>
    <row r="5" spans="1:42" ht="21" customHeight="1" x14ac:dyDescent="0.15">
      <c r="A5" s="96" t="s">
        <v>21</v>
      </c>
      <c r="B5" s="97"/>
      <c r="C5" s="98"/>
      <c r="D5" s="98"/>
      <c r="E5" s="83" t="s">
        <v>134</v>
      </c>
      <c r="F5" s="69"/>
      <c r="G5" s="69"/>
      <c r="H5" s="69"/>
      <c r="I5" s="69"/>
      <c r="J5" s="69"/>
      <c r="K5" s="69"/>
      <c r="L5" s="102" t="s">
        <v>135</v>
      </c>
      <c r="M5" s="102"/>
      <c r="N5" s="102"/>
      <c r="O5" s="102"/>
      <c r="P5" s="102"/>
      <c r="Q5" s="103"/>
      <c r="R5" s="98" t="s">
        <v>22</v>
      </c>
      <c r="S5" s="98"/>
      <c r="T5" s="98"/>
      <c r="U5" s="98"/>
      <c r="V5" s="95" t="s">
        <v>136</v>
      </c>
      <c r="W5" s="95"/>
      <c r="X5" s="95"/>
      <c r="Y5" s="95"/>
      <c r="Z5" s="95"/>
      <c r="AA5" s="95"/>
      <c r="AB5" s="95"/>
      <c r="AC5" s="95"/>
      <c r="AD5" s="95"/>
      <c r="AE5" s="99"/>
    </row>
    <row r="6" spans="1:42" ht="21" customHeight="1" x14ac:dyDescent="0.15">
      <c r="A6" s="96" t="s">
        <v>23</v>
      </c>
      <c r="B6" s="97"/>
      <c r="C6" s="98"/>
      <c r="D6" s="98"/>
      <c r="E6" s="83" t="s">
        <v>137</v>
      </c>
      <c r="F6" s="69"/>
      <c r="G6" s="69"/>
      <c r="H6" s="69"/>
      <c r="I6" s="69"/>
      <c r="J6" s="69"/>
      <c r="K6" s="69"/>
      <c r="L6" s="102" t="s">
        <v>135</v>
      </c>
      <c r="M6" s="102"/>
      <c r="N6" s="102"/>
      <c r="O6" s="102"/>
      <c r="P6" s="102"/>
      <c r="Q6" s="103"/>
      <c r="R6" s="98" t="s">
        <v>24</v>
      </c>
      <c r="S6" s="98"/>
      <c r="T6" s="98"/>
      <c r="U6" s="98"/>
      <c r="V6" s="95" t="s">
        <v>134</v>
      </c>
      <c r="W6" s="95"/>
      <c r="X6" s="95"/>
      <c r="Y6" s="95"/>
      <c r="Z6" s="95"/>
      <c r="AA6" s="95"/>
      <c r="AB6" s="95"/>
      <c r="AC6" s="95"/>
      <c r="AD6" s="95"/>
      <c r="AE6" s="99"/>
    </row>
    <row r="7" spans="1:42" ht="21" customHeight="1" thickBot="1" x14ac:dyDescent="0.2">
      <c r="A7" s="85" t="s">
        <v>25</v>
      </c>
      <c r="B7" s="86"/>
      <c r="C7" s="87"/>
      <c r="D7" s="87"/>
      <c r="E7" s="104" t="s">
        <v>138</v>
      </c>
      <c r="F7" s="63"/>
      <c r="G7" s="63"/>
      <c r="H7" s="63"/>
      <c r="I7" s="63"/>
      <c r="J7" s="63"/>
      <c r="K7" s="63"/>
      <c r="L7" s="61" t="s">
        <v>45</v>
      </c>
      <c r="M7" s="61"/>
      <c r="N7" s="63">
        <v>2</v>
      </c>
      <c r="O7" s="63"/>
      <c r="P7" s="62" t="s">
        <v>47</v>
      </c>
      <c r="Q7" s="62"/>
      <c r="R7" s="119" t="s">
        <v>139</v>
      </c>
      <c r="S7" s="119"/>
      <c r="T7" s="119"/>
      <c r="U7" s="119"/>
      <c r="V7" s="136" t="s">
        <v>140</v>
      </c>
      <c r="W7" s="120"/>
      <c r="X7" s="120"/>
      <c r="Y7" s="120"/>
      <c r="Z7" s="120"/>
      <c r="AA7" s="120"/>
      <c r="AB7" s="120"/>
      <c r="AC7" s="120"/>
      <c r="AD7" s="120"/>
      <c r="AE7" s="121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0" t="s">
        <v>26</v>
      </c>
      <c r="B9" s="91"/>
      <c r="C9" s="81"/>
      <c r="D9" s="81" t="s">
        <v>27</v>
      </c>
      <c r="E9" s="81"/>
      <c r="F9" s="81"/>
      <c r="G9" s="81"/>
      <c r="H9" s="81"/>
      <c r="I9" s="81"/>
      <c r="J9" s="81"/>
      <c r="K9" s="81"/>
      <c r="L9" s="81"/>
      <c r="M9" s="81" t="s">
        <v>28</v>
      </c>
      <c r="N9" s="81"/>
      <c r="O9" s="81"/>
      <c r="P9" s="81" t="s">
        <v>29</v>
      </c>
      <c r="Q9" s="81"/>
      <c r="R9" s="81"/>
      <c r="S9" s="81" t="s">
        <v>30</v>
      </c>
      <c r="T9" s="81"/>
      <c r="U9" s="81"/>
      <c r="V9" s="81" t="s">
        <v>11</v>
      </c>
      <c r="W9" s="81"/>
      <c r="X9" s="81"/>
      <c r="Y9" s="81"/>
      <c r="Z9" s="81"/>
      <c r="AA9" s="81"/>
      <c r="AB9" s="81"/>
      <c r="AC9" s="81"/>
      <c r="AD9" s="81"/>
      <c r="AE9" s="94"/>
    </row>
    <row r="10" spans="1:42" ht="21" customHeight="1" x14ac:dyDescent="0.15">
      <c r="A10" s="137">
        <v>1</v>
      </c>
      <c r="B10" s="138"/>
      <c r="C10" s="70"/>
      <c r="D10" s="70" t="s">
        <v>141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31</v>
      </c>
      <c r="P10" s="70">
        <v>152</v>
      </c>
      <c r="Q10" s="71"/>
      <c r="R10" s="5" t="s">
        <v>142</v>
      </c>
      <c r="S10" s="70">
        <v>17</v>
      </c>
      <c r="T10" s="71"/>
      <c r="U10" s="4" t="s">
        <v>32</v>
      </c>
      <c r="V10" s="6" t="s">
        <v>1</v>
      </c>
      <c r="W10" s="73">
        <v>18</v>
      </c>
      <c r="X10" s="73"/>
      <c r="Y10" s="35" t="s">
        <v>31</v>
      </c>
      <c r="Z10" s="73">
        <v>9</v>
      </c>
      <c r="AA10" s="73"/>
      <c r="AB10" s="35" t="s">
        <v>33</v>
      </c>
      <c r="AC10" s="73">
        <v>24</v>
      </c>
      <c r="AD10" s="73"/>
      <c r="AE10" s="7" t="s">
        <v>0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15">
      <c r="A11" s="137">
        <v>2</v>
      </c>
      <c r="B11" s="138"/>
      <c r="C11" s="70"/>
      <c r="D11" s="70" t="s">
        <v>143</v>
      </c>
      <c r="E11" s="70"/>
      <c r="F11" s="70"/>
      <c r="G11" s="70"/>
      <c r="H11" s="70"/>
      <c r="I11" s="70"/>
      <c r="J11" s="70"/>
      <c r="K11" s="70"/>
      <c r="L11" s="70"/>
      <c r="M11" s="83">
        <v>3</v>
      </c>
      <c r="N11" s="69"/>
      <c r="O11" s="8" t="s">
        <v>31</v>
      </c>
      <c r="P11" s="95">
        <v>170</v>
      </c>
      <c r="Q11" s="83"/>
      <c r="R11" s="8" t="s">
        <v>142</v>
      </c>
      <c r="S11" s="95">
        <v>17</v>
      </c>
      <c r="T11" s="83"/>
      <c r="U11" s="8" t="s">
        <v>32</v>
      </c>
      <c r="V11" s="9" t="s">
        <v>1</v>
      </c>
      <c r="W11" s="69">
        <v>18</v>
      </c>
      <c r="X11" s="69"/>
      <c r="Y11" s="10" t="s">
        <v>31</v>
      </c>
      <c r="Z11" s="69">
        <v>12</v>
      </c>
      <c r="AA11" s="69"/>
      <c r="AB11" s="10" t="s">
        <v>33</v>
      </c>
      <c r="AC11" s="69">
        <v>12</v>
      </c>
      <c r="AD11" s="69"/>
      <c r="AE11" s="11" t="s">
        <v>0</v>
      </c>
    </row>
    <row r="12" spans="1:42" ht="21" customHeight="1" x14ac:dyDescent="0.15">
      <c r="A12" s="137">
        <v>3</v>
      </c>
      <c r="B12" s="138"/>
      <c r="C12" s="70"/>
      <c r="D12" s="70" t="s">
        <v>144</v>
      </c>
      <c r="E12" s="70"/>
      <c r="F12" s="70"/>
      <c r="G12" s="70"/>
      <c r="H12" s="70"/>
      <c r="I12" s="70"/>
      <c r="J12" s="70"/>
      <c r="K12" s="70"/>
      <c r="L12" s="70"/>
      <c r="M12" s="83">
        <v>3</v>
      </c>
      <c r="N12" s="69"/>
      <c r="O12" s="8" t="s">
        <v>31</v>
      </c>
      <c r="P12" s="95">
        <v>160</v>
      </c>
      <c r="Q12" s="83"/>
      <c r="R12" s="8" t="s">
        <v>142</v>
      </c>
      <c r="S12" s="95">
        <v>17</v>
      </c>
      <c r="T12" s="83"/>
      <c r="U12" s="8" t="s">
        <v>32</v>
      </c>
      <c r="V12" s="9" t="s">
        <v>1</v>
      </c>
      <c r="W12" s="69">
        <v>18</v>
      </c>
      <c r="X12" s="69"/>
      <c r="Y12" s="10" t="s">
        <v>31</v>
      </c>
      <c r="Z12" s="69">
        <v>9</v>
      </c>
      <c r="AA12" s="69"/>
      <c r="AB12" s="10" t="s">
        <v>33</v>
      </c>
      <c r="AC12" s="69">
        <v>27</v>
      </c>
      <c r="AD12" s="69"/>
      <c r="AE12" s="11" t="s">
        <v>0</v>
      </c>
    </row>
    <row r="13" spans="1:42" ht="21" customHeight="1" x14ac:dyDescent="0.15">
      <c r="A13" s="137">
        <v>4</v>
      </c>
      <c r="B13" s="138"/>
      <c r="C13" s="70"/>
      <c r="D13" s="139" t="s">
        <v>145</v>
      </c>
      <c r="E13" s="139"/>
      <c r="F13" s="139"/>
      <c r="G13" s="139"/>
      <c r="H13" s="139"/>
      <c r="I13" s="139"/>
      <c r="J13" s="139"/>
      <c r="K13" s="139"/>
      <c r="L13" s="139"/>
      <c r="M13" s="83">
        <v>2</v>
      </c>
      <c r="N13" s="69"/>
      <c r="O13" s="8" t="s">
        <v>31</v>
      </c>
      <c r="P13" s="95">
        <v>179</v>
      </c>
      <c r="Q13" s="83"/>
      <c r="R13" s="8" t="s">
        <v>142</v>
      </c>
      <c r="S13" s="95">
        <v>16</v>
      </c>
      <c r="T13" s="83"/>
      <c r="U13" s="8" t="s">
        <v>32</v>
      </c>
      <c r="V13" s="9" t="s">
        <v>1</v>
      </c>
      <c r="W13" s="69">
        <v>20</v>
      </c>
      <c r="X13" s="69"/>
      <c r="Y13" s="10" t="s">
        <v>31</v>
      </c>
      <c r="Z13" s="69">
        <v>2</v>
      </c>
      <c r="AA13" s="69"/>
      <c r="AB13" s="10" t="s">
        <v>33</v>
      </c>
      <c r="AC13" s="69">
        <v>1</v>
      </c>
      <c r="AD13" s="69"/>
      <c r="AE13" s="11" t="s">
        <v>0</v>
      </c>
    </row>
    <row r="14" spans="1:42" ht="21" customHeight="1" x14ac:dyDescent="0.15">
      <c r="A14" s="137">
        <v>5</v>
      </c>
      <c r="B14" s="138"/>
      <c r="C14" s="70"/>
      <c r="D14" s="70" t="s">
        <v>146</v>
      </c>
      <c r="E14" s="70"/>
      <c r="F14" s="70"/>
      <c r="G14" s="70"/>
      <c r="H14" s="70"/>
      <c r="I14" s="70"/>
      <c r="J14" s="70"/>
      <c r="K14" s="70"/>
      <c r="L14" s="70"/>
      <c r="M14" s="83">
        <v>2</v>
      </c>
      <c r="N14" s="69"/>
      <c r="O14" s="8" t="s">
        <v>31</v>
      </c>
      <c r="P14" s="95">
        <v>161</v>
      </c>
      <c r="Q14" s="83"/>
      <c r="R14" s="8" t="s">
        <v>142</v>
      </c>
      <c r="S14" s="95">
        <v>16</v>
      </c>
      <c r="T14" s="83"/>
      <c r="U14" s="8" t="s">
        <v>32</v>
      </c>
      <c r="V14" s="9" t="s">
        <v>1</v>
      </c>
      <c r="W14" s="69">
        <v>20</v>
      </c>
      <c r="X14" s="69"/>
      <c r="Y14" s="10" t="s">
        <v>31</v>
      </c>
      <c r="Z14" s="69">
        <v>1</v>
      </c>
      <c r="AA14" s="69"/>
      <c r="AB14" s="10" t="s">
        <v>33</v>
      </c>
      <c r="AC14" s="69">
        <v>29</v>
      </c>
      <c r="AD14" s="69"/>
      <c r="AE14" s="11" t="s">
        <v>0</v>
      </c>
    </row>
    <row r="15" spans="1:42" ht="21" customHeight="1" x14ac:dyDescent="0.15">
      <c r="A15" s="137">
        <v>6</v>
      </c>
      <c r="B15" s="138"/>
      <c r="C15" s="70"/>
      <c r="D15" s="70" t="s">
        <v>147</v>
      </c>
      <c r="E15" s="70"/>
      <c r="F15" s="70"/>
      <c r="G15" s="70"/>
      <c r="H15" s="70"/>
      <c r="I15" s="70"/>
      <c r="J15" s="70"/>
      <c r="K15" s="70"/>
      <c r="L15" s="70"/>
      <c r="M15" s="83">
        <v>1</v>
      </c>
      <c r="N15" s="69"/>
      <c r="O15" s="8" t="s">
        <v>31</v>
      </c>
      <c r="P15" s="95">
        <v>171</v>
      </c>
      <c r="Q15" s="83"/>
      <c r="R15" s="8" t="s">
        <v>142</v>
      </c>
      <c r="S15" s="95">
        <v>16</v>
      </c>
      <c r="T15" s="83"/>
      <c r="U15" s="8" t="s">
        <v>32</v>
      </c>
      <c r="V15" s="9" t="s">
        <v>1</v>
      </c>
      <c r="W15" s="69">
        <v>20</v>
      </c>
      <c r="X15" s="69"/>
      <c r="Y15" s="10" t="s">
        <v>31</v>
      </c>
      <c r="Z15" s="69">
        <v>5</v>
      </c>
      <c r="AA15" s="69"/>
      <c r="AB15" s="10" t="s">
        <v>33</v>
      </c>
      <c r="AC15" s="69">
        <v>13</v>
      </c>
      <c r="AD15" s="69"/>
      <c r="AE15" s="11" t="s">
        <v>0</v>
      </c>
    </row>
    <row r="16" spans="1:42" ht="21" customHeight="1" x14ac:dyDescent="0.15">
      <c r="A16" s="137">
        <v>7</v>
      </c>
      <c r="B16" s="138"/>
      <c r="C16" s="70"/>
      <c r="D16" s="70" t="s">
        <v>148</v>
      </c>
      <c r="E16" s="70"/>
      <c r="F16" s="70"/>
      <c r="G16" s="70"/>
      <c r="H16" s="70"/>
      <c r="I16" s="70"/>
      <c r="J16" s="70"/>
      <c r="K16" s="70"/>
      <c r="L16" s="70"/>
      <c r="M16" s="83">
        <v>1</v>
      </c>
      <c r="N16" s="69"/>
      <c r="O16" s="8" t="s">
        <v>31</v>
      </c>
      <c r="P16" s="95">
        <v>175</v>
      </c>
      <c r="Q16" s="83"/>
      <c r="R16" s="8" t="s">
        <v>142</v>
      </c>
      <c r="S16" s="95">
        <v>15</v>
      </c>
      <c r="T16" s="83"/>
      <c r="U16" s="8" t="s">
        <v>32</v>
      </c>
      <c r="V16" s="9" t="s">
        <v>1</v>
      </c>
      <c r="W16" s="69">
        <v>20</v>
      </c>
      <c r="X16" s="69"/>
      <c r="Y16" s="10" t="s">
        <v>31</v>
      </c>
      <c r="Z16" s="69">
        <v>11</v>
      </c>
      <c r="AA16" s="69"/>
      <c r="AB16" s="10" t="s">
        <v>33</v>
      </c>
      <c r="AC16" s="69">
        <v>25</v>
      </c>
      <c r="AD16" s="69"/>
      <c r="AE16" s="11" t="s">
        <v>0</v>
      </c>
    </row>
    <row r="17" spans="1:31" ht="21" customHeight="1" x14ac:dyDescent="0.15">
      <c r="A17" s="137">
        <v>8</v>
      </c>
      <c r="B17" s="138"/>
      <c r="C17" s="70"/>
      <c r="D17" s="70" t="s">
        <v>149</v>
      </c>
      <c r="E17" s="70"/>
      <c r="F17" s="70"/>
      <c r="G17" s="70"/>
      <c r="H17" s="70"/>
      <c r="I17" s="70"/>
      <c r="J17" s="70"/>
      <c r="K17" s="70"/>
      <c r="L17" s="70"/>
      <c r="M17" s="83">
        <v>1</v>
      </c>
      <c r="N17" s="69"/>
      <c r="O17" s="8" t="s">
        <v>31</v>
      </c>
      <c r="P17" s="95">
        <v>158</v>
      </c>
      <c r="Q17" s="83"/>
      <c r="R17" s="8" t="s">
        <v>142</v>
      </c>
      <c r="S17" s="95">
        <v>16</v>
      </c>
      <c r="T17" s="83"/>
      <c r="U17" s="8" t="s">
        <v>32</v>
      </c>
      <c r="V17" s="9" t="s">
        <v>1</v>
      </c>
      <c r="W17" s="69">
        <v>20</v>
      </c>
      <c r="X17" s="69"/>
      <c r="Y17" s="10" t="s">
        <v>31</v>
      </c>
      <c r="Z17" s="69">
        <v>5</v>
      </c>
      <c r="AA17" s="69"/>
      <c r="AB17" s="10" t="s">
        <v>33</v>
      </c>
      <c r="AC17" s="69">
        <v>10</v>
      </c>
      <c r="AD17" s="69"/>
      <c r="AE17" s="11" t="s">
        <v>0</v>
      </c>
    </row>
    <row r="18" spans="1:31" ht="21" customHeight="1" x14ac:dyDescent="0.15">
      <c r="A18" s="137">
        <v>9</v>
      </c>
      <c r="B18" s="138"/>
      <c r="C18" s="70"/>
      <c r="D18" s="70" t="s">
        <v>150</v>
      </c>
      <c r="E18" s="70"/>
      <c r="F18" s="70"/>
      <c r="G18" s="70"/>
      <c r="H18" s="70"/>
      <c r="I18" s="70"/>
      <c r="J18" s="70"/>
      <c r="K18" s="70"/>
      <c r="L18" s="70"/>
      <c r="M18" s="83">
        <v>1</v>
      </c>
      <c r="N18" s="69"/>
      <c r="O18" s="8" t="s">
        <v>31</v>
      </c>
      <c r="P18" s="95">
        <v>166</v>
      </c>
      <c r="Q18" s="83"/>
      <c r="R18" s="8" t="s">
        <v>142</v>
      </c>
      <c r="S18" s="95">
        <v>15</v>
      </c>
      <c r="T18" s="83"/>
      <c r="U18" s="8" t="s">
        <v>32</v>
      </c>
      <c r="V18" s="9" t="s">
        <v>1</v>
      </c>
      <c r="W18" s="69">
        <v>20</v>
      </c>
      <c r="X18" s="69"/>
      <c r="Y18" s="10" t="s">
        <v>31</v>
      </c>
      <c r="Z18" s="69">
        <v>6</v>
      </c>
      <c r="AA18" s="69"/>
      <c r="AB18" s="10" t="s">
        <v>33</v>
      </c>
      <c r="AC18" s="69">
        <v>30</v>
      </c>
      <c r="AD18" s="69"/>
      <c r="AE18" s="11" t="s">
        <v>0</v>
      </c>
    </row>
    <row r="19" spans="1:31" ht="21" customHeight="1" x14ac:dyDescent="0.15">
      <c r="A19" s="137">
        <v>10</v>
      </c>
      <c r="B19" s="138"/>
      <c r="C19" s="70"/>
      <c r="D19" s="70" t="s">
        <v>151</v>
      </c>
      <c r="E19" s="70"/>
      <c r="F19" s="70"/>
      <c r="G19" s="70"/>
      <c r="H19" s="70"/>
      <c r="I19" s="70"/>
      <c r="J19" s="70"/>
      <c r="K19" s="70"/>
      <c r="L19" s="70"/>
      <c r="M19" s="83">
        <v>1</v>
      </c>
      <c r="N19" s="69"/>
      <c r="O19" s="8" t="s">
        <v>31</v>
      </c>
      <c r="P19" s="95">
        <v>163</v>
      </c>
      <c r="Q19" s="83"/>
      <c r="R19" s="8" t="s">
        <v>142</v>
      </c>
      <c r="S19" s="95">
        <v>15</v>
      </c>
      <c r="T19" s="83"/>
      <c r="U19" s="8" t="s">
        <v>32</v>
      </c>
      <c r="V19" s="9" t="s">
        <v>1</v>
      </c>
      <c r="W19" s="69">
        <v>20</v>
      </c>
      <c r="X19" s="69"/>
      <c r="Y19" s="10" t="s">
        <v>31</v>
      </c>
      <c r="Z19" s="69">
        <v>7</v>
      </c>
      <c r="AA19" s="69"/>
      <c r="AB19" s="10" t="s">
        <v>33</v>
      </c>
      <c r="AC19" s="69">
        <v>11</v>
      </c>
      <c r="AD19" s="69"/>
      <c r="AE19" s="11" t="s">
        <v>0</v>
      </c>
    </row>
    <row r="20" spans="1:31" ht="21" customHeight="1" x14ac:dyDescent="0.15">
      <c r="A20" s="137">
        <v>11</v>
      </c>
      <c r="B20" s="138"/>
      <c r="C20" s="70"/>
      <c r="D20" s="70" t="s">
        <v>152</v>
      </c>
      <c r="E20" s="70"/>
      <c r="F20" s="70"/>
      <c r="G20" s="70"/>
      <c r="H20" s="70"/>
      <c r="I20" s="70"/>
      <c r="J20" s="70"/>
      <c r="K20" s="70"/>
      <c r="L20" s="70"/>
      <c r="M20" s="83">
        <v>1</v>
      </c>
      <c r="N20" s="69"/>
      <c r="O20" s="8" t="s">
        <v>31</v>
      </c>
      <c r="P20" s="95">
        <v>166</v>
      </c>
      <c r="Q20" s="83"/>
      <c r="R20" s="8" t="s">
        <v>142</v>
      </c>
      <c r="S20" s="95">
        <v>15</v>
      </c>
      <c r="T20" s="83"/>
      <c r="U20" s="8" t="s">
        <v>32</v>
      </c>
      <c r="V20" s="9" t="s">
        <v>1</v>
      </c>
      <c r="W20" s="69">
        <v>21</v>
      </c>
      <c r="X20" s="69"/>
      <c r="Y20" s="10" t="s">
        <v>31</v>
      </c>
      <c r="Z20" s="69">
        <v>2</v>
      </c>
      <c r="AA20" s="69"/>
      <c r="AB20" s="10" t="s">
        <v>33</v>
      </c>
      <c r="AC20" s="69">
        <v>28</v>
      </c>
      <c r="AD20" s="69"/>
      <c r="AE20" s="11" t="s">
        <v>0</v>
      </c>
    </row>
    <row r="21" spans="1:31" ht="21" customHeight="1" x14ac:dyDescent="0.15">
      <c r="A21" s="137">
        <v>12</v>
      </c>
      <c r="B21" s="138"/>
      <c r="C21" s="70"/>
      <c r="D21" s="70" t="s">
        <v>153</v>
      </c>
      <c r="E21" s="70"/>
      <c r="F21" s="70"/>
      <c r="G21" s="70"/>
      <c r="H21" s="70"/>
      <c r="I21" s="70"/>
      <c r="J21" s="70"/>
      <c r="K21" s="70"/>
      <c r="L21" s="70"/>
      <c r="M21" s="83">
        <v>2</v>
      </c>
      <c r="N21" s="69"/>
      <c r="O21" s="8" t="s">
        <v>31</v>
      </c>
      <c r="P21" s="95">
        <v>161</v>
      </c>
      <c r="Q21" s="83"/>
      <c r="R21" s="8" t="s">
        <v>142</v>
      </c>
      <c r="S21" s="95">
        <v>16</v>
      </c>
      <c r="T21" s="83"/>
      <c r="U21" s="8" t="s">
        <v>32</v>
      </c>
      <c r="V21" s="9" t="s">
        <v>1</v>
      </c>
      <c r="W21" s="69">
        <v>19</v>
      </c>
      <c r="X21" s="69"/>
      <c r="Y21" s="10" t="s">
        <v>31</v>
      </c>
      <c r="Z21" s="69">
        <v>12</v>
      </c>
      <c r="AA21" s="69"/>
      <c r="AB21" s="10" t="s">
        <v>33</v>
      </c>
      <c r="AC21" s="69">
        <v>5</v>
      </c>
      <c r="AD21" s="69"/>
      <c r="AE21" s="11" t="s">
        <v>0</v>
      </c>
    </row>
    <row r="22" spans="1:31" ht="21" customHeight="1" x14ac:dyDescent="0.15">
      <c r="A22" s="137">
        <v>13</v>
      </c>
      <c r="B22" s="138"/>
      <c r="C22" s="70"/>
      <c r="D22" s="70" t="s">
        <v>154</v>
      </c>
      <c r="E22" s="70"/>
      <c r="F22" s="70"/>
      <c r="G22" s="70"/>
      <c r="H22" s="70"/>
      <c r="I22" s="70"/>
      <c r="J22" s="70"/>
      <c r="K22" s="70"/>
      <c r="L22" s="70"/>
      <c r="M22" s="83">
        <v>1</v>
      </c>
      <c r="N22" s="69"/>
      <c r="O22" s="8" t="s">
        <v>31</v>
      </c>
      <c r="P22" s="95">
        <v>162</v>
      </c>
      <c r="Q22" s="83"/>
      <c r="R22" s="8" t="s">
        <v>142</v>
      </c>
      <c r="S22" s="95">
        <v>15</v>
      </c>
      <c r="T22" s="83"/>
      <c r="U22" s="8" t="s">
        <v>32</v>
      </c>
      <c r="V22" s="9" t="s">
        <v>1</v>
      </c>
      <c r="W22" s="69">
        <v>21</v>
      </c>
      <c r="X22" s="69"/>
      <c r="Y22" s="10" t="s">
        <v>31</v>
      </c>
      <c r="Z22" s="69">
        <v>3</v>
      </c>
      <c r="AA22" s="69"/>
      <c r="AB22" s="10" t="s">
        <v>33</v>
      </c>
      <c r="AC22" s="69">
        <v>20</v>
      </c>
      <c r="AD22" s="69"/>
      <c r="AE22" s="11" t="s">
        <v>0</v>
      </c>
    </row>
    <row r="23" spans="1:31" ht="21" customHeight="1" thickBot="1" x14ac:dyDescent="0.2">
      <c r="A23" s="140">
        <v>14</v>
      </c>
      <c r="B23" s="141"/>
      <c r="C23" s="122"/>
      <c r="D23" s="122" t="s">
        <v>155</v>
      </c>
      <c r="E23" s="122"/>
      <c r="F23" s="122"/>
      <c r="G23" s="122"/>
      <c r="H23" s="122"/>
      <c r="I23" s="122"/>
      <c r="J23" s="122"/>
      <c r="K23" s="122"/>
      <c r="L23" s="122"/>
      <c r="M23" s="104">
        <v>1</v>
      </c>
      <c r="N23" s="63"/>
      <c r="O23" s="12" t="s">
        <v>31</v>
      </c>
      <c r="P23" s="122">
        <v>157</v>
      </c>
      <c r="Q23" s="104"/>
      <c r="R23" s="12" t="s">
        <v>142</v>
      </c>
      <c r="S23" s="122">
        <v>15</v>
      </c>
      <c r="T23" s="104"/>
      <c r="U23" s="12" t="s">
        <v>32</v>
      </c>
      <c r="V23" s="13" t="s">
        <v>1</v>
      </c>
      <c r="W23" s="63">
        <v>20</v>
      </c>
      <c r="X23" s="63"/>
      <c r="Y23" s="14" t="s">
        <v>31</v>
      </c>
      <c r="Z23" s="63">
        <v>12</v>
      </c>
      <c r="AA23" s="63"/>
      <c r="AB23" s="14" t="s">
        <v>33</v>
      </c>
      <c r="AC23" s="63">
        <v>26</v>
      </c>
      <c r="AD23" s="63"/>
      <c r="AE23" s="15" t="s">
        <v>0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2" t="s">
        <v>34</v>
      </c>
      <c r="B25" s="82"/>
      <c r="C25" s="82"/>
      <c r="D25" s="82"/>
      <c r="E25" s="82"/>
      <c r="F25" s="83">
        <v>5</v>
      </c>
      <c r="G25" s="84"/>
      <c r="H25" s="117" t="s">
        <v>3</v>
      </c>
      <c r="I25" s="118"/>
      <c r="J25" s="83">
        <v>18</v>
      </c>
      <c r="K25" s="84"/>
      <c r="L25" s="88" t="s">
        <v>4</v>
      </c>
      <c r="M25" s="89"/>
      <c r="N25" s="89"/>
      <c r="O25" s="89"/>
      <c r="P25" s="3"/>
      <c r="Q25" s="65" t="s">
        <v>7</v>
      </c>
      <c r="R25" s="65"/>
      <c r="S25" s="65"/>
      <c r="T25" s="66"/>
      <c r="U25" s="21" t="s">
        <v>9</v>
      </c>
      <c r="V25" s="100"/>
      <c r="W25" s="101"/>
      <c r="X25" s="22" t="s">
        <v>10</v>
      </c>
      <c r="Y25" s="95"/>
      <c r="Z25" s="95"/>
      <c r="AA25" s="95"/>
      <c r="AB25" s="95"/>
      <c r="AC25" s="95"/>
      <c r="AD25" s="95"/>
      <c r="AE25" s="95"/>
    </row>
    <row r="26" spans="1:31" ht="21" customHeight="1" x14ac:dyDescent="0.15">
      <c r="A26" s="123" t="s">
        <v>5</v>
      </c>
      <c r="B26" s="123"/>
      <c r="C26" s="123"/>
      <c r="D26" s="123"/>
      <c r="E26" s="123"/>
      <c r="F26" s="83"/>
      <c r="G26" s="84"/>
      <c r="H26" s="117" t="s">
        <v>6</v>
      </c>
      <c r="I26" s="118"/>
      <c r="J26" s="83"/>
      <c r="K26" s="84"/>
      <c r="L26" s="88" t="s">
        <v>4</v>
      </c>
      <c r="M26" s="89"/>
      <c r="N26" s="89"/>
      <c r="O26" s="89"/>
      <c r="P26" s="23"/>
      <c r="Q26" s="67" t="s">
        <v>8</v>
      </c>
      <c r="R26" s="67"/>
      <c r="S26" s="67"/>
      <c r="T26" s="68"/>
      <c r="U26" s="21" t="s">
        <v>9</v>
      </c>
      <c r="V26" s="100"/>
      <c r="W26" s="101"/>
      <c r="X26" s="22" t="s">
        <v>10</v>
      </c>
      <c r="Y26" s="95"/>
      <c r="Z26" s="95"/>
      <c r="AA26" s="95"/>
      <c r="AB26" s="95"/>
      <c r="AC26" s="95"/>
      <c r="AD26" s="95"/>
      <c r="AE26" s="95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36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46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0" t="s">
        <v>37</v>
      </c>
      <c r="B33" s="91"/>
      <c r="C33" s="81"/>
      <c r="D33" s="81"/>
      <c r="E33" s="81"/>
      <c r="F33" s="81"/>
      <c r="G33" s="92" t="s">
        <v>156</v>
      </c>
      <c r="H33" s="92"/>
      <c r="I33" s="92"/>
      <c r="J33" s="92"/>
      <c r="K33" s="92"/>
      <c r="L33" s="92"/>
      <c r="M33" s="92"/>
      <c r="N33" s="23"/>
      <c r="O33" s="3"/>
      <c r="P33" s="31" t="s">
        <v>38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0" t="s">
        <v>39</v>
      </c>
      <c r="B35" s="91"/>
      <c r="C35" s="81"/>
      <c r="D35" s="81"/>
      <c r="E35" s="81"/>
      <c r="F35" s="81"/>
      <c r="G35" s="93">
        <v>2</v>
      </c>
      <c r="H35" s="93"/>
      <c r="I35" s="93"/>
      <c r="J35" s="32" t="s">
        <v>40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12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7" t="s">
        <v>49</v>
      </c>
      <c r="C40" s="77"/>
      <c r="D40" s="77"/>
      <c r="E40" s="78">
        <v>5</v>
      </c>
      <c r="F40" s="78"/>
      <c r="G40" s="33" t="s">
        <v>33</v>
      </c>
      <c r="H40" s="78">
        <v>14</v>
      </c>
      <c r="I40" s="78"/>
      <c r="J40" s="33" t="s">
        <v>0</v>
      </c>
      <c r="K40" s="33"/>
      <c r="L40" s="64" t="s">
        <v>156</v>
      </c>
      <c r="M40" s="64"/>
      <c r="N40" s="64"/>
      <c r="O40" s="64"/>
      <c r="P40" s="64"/>
      <c r="Q40" s="64"/>
      <c r="R40" s="64"/>
      <c r="S40" s="79" t="s">
        <v>41</v>
      </c>
      <c r="T40" s="79"/>
      <c r="U40" s="79"/>
      <c r="V40" s="79"/>
      <c r="W40" s="64" t="s">
        <v>157</v>
      </c>
      <c r="X40" s="64"/>
      <c r="Y40" s="64"/>
      <c r="Z40" s="64"/>
      <c r="AA40" s="64"/>
      <c r="AB40" s="64"/>
      <c r="AC40" s="3"/>
      <c r="AD40" s="3"/>
      <c r="AE40" s="3" t="s">
        <v>44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5" t="s">
        <v>13</v>
      </c>
      <c r="B42" s="75"/>
      <c r="C42" s="75"/>
      <c r="D42" s="75"/>
      <c r="E42" s="75"/>
      <c r="F42" s="76"/>
      <c r="G42" s="76"/>
      <c r="H42" s="33" t="s">
        <v>14</v>
      </c>
      <c r="I42" s="33"/>
      <c r="J42" s="33"/>
      <c r="K42" s="33" t="s">
        <v>15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7" t="s">
        <v>49</v>
      </c>
      <c r="C45" s="77"/>
      <c r="D45" s="77"/>
      <c r="E45" s="78"/>
      <c r="F45" s="78"/>
      <c r="G45" s="33" t="s">
        <v>33</v>
      </c>
      <c r="H45" s="78"/>
      <c r="I45" s="78"/>
      <c r="J45" s="33" t="s">
        <v>0</v>
      </c>
      <c r="K45" s="33"/>
      <c r="L45" s="64"/>
      <c r="M45" s="64"/>
      <c r="N45" s="79" t="s">
        <v>42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44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77" t="s">
        <v>49</v>
      </c>
      <c r="C50" s="77"/>
      <c r="D50" s="77"/>
      <c r="E50" s="78"/>
      <c r="F50" s="78"/>
      <c r="G50" s="33" t="s">
        <v>33</v>
      </c>
      <c r="H50" s="78"/>
      <c r="I50" s="78"/>
      <c r="J50" s="33" t="s">
        <v>0</v>
      </c>
      <c r="K50" s="33"/>
      <c r="L50" s="64"/>
      <c r="M50" s="64"/>
      <c r="N50" s="79" t="s">
        <v>43</v>
      </c>
      <c r="O50" s="79"/>
      <c r="P50" s="79"/>
      <c r="Q50" s="79"/>
      <c r="R50" s="79"/>
      <c r="S50" s="79"/>
      <c r="T50" s="79"/>
      <c r="U50" s="79"/>
      <c r="V50" s="79"/>
      <c r="W50" s="64"/>
      <c r="X50" s="64"/>
      <c r="Y50" s="64"/>
      <c r="Z50" s="64"/>
      <c r="AA50" s="64"/>
      <c r="AB50" s="64"/>
      <c r="AC50" s="3"/>
      <c r="AD50" s="3"/>
      <c r="AE50" s="3" t="s">
        <v>44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74" t="s">
        <v>50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49C7C2FD-721D-4CF7-8E80-DAE734CE0A48}"/>
  </hyperlinks>
  <pageMargins left="0.51181102362204722" right="0.51181102362204722" top="0.35433070866141736" bottom="0.35433070866141736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tabSelected="1" workbookViewId="1">
      <selection sqref="A1:B2"/>
    </sheetView>
  </sheetViews>
  <sheetFormatPr defaultColWidth="9" defaultRowHeight="13.5" x14ac:dyDescent="0.15"/>
  <cols>
    <col min="1" max="1" width="11" style="36" customWidth="1"/>
    <col min="2" max="2" width="27" style="36" customWidth="1"/>
    <col min="3" max="16384" width="9" style="36"/>
  </cols>
  <sheetData>
    <row r="1" spans="1:41" x14ac:dyDescent="0.15">
      <c r="A1" s="124" t="s">
        <v>51</v>
      </c>
      <c r="B1" s="124"/>
      <c r="D1" s="37" t="s">
        <v>52</v>
      </c>
      <c r="E1" s="38" t="s">
        <v>53</v>
      </c>
      <c r="F1" s="39" t="s">
        <v>54</v>
      </c>
      <c r="G1" s="37" t="s">
        <v>52</v>
      </c>
      <c r="H1" s="38" t="s">
        <v>55</v>
      </c>
      <c r="I1" s="39" t="s">
        <v>56</v>
      </c>
      <c r="J1" s="37" t="s">
        <v>52</v>
      </c>
      <c r="K1" s="38" t="s">
        <v>55</v>
      </c>
      <c r="L1" s="39" t="s">
        <v>56</v>
      </c>
      <c r="M1" s="37" t="s">
        <v>52</v>
      </c>
      <c r="N1" s="38" t="s">
        <v>55</v>
      </c>
      <c r="O1" s="39" t="s">
        <v>56</v>
      </c>
      <c r="P1" s="37" t="s">
        <v>52</v>
      </c>
      <c r="Q1" s="38" t="s">
        <v>55</v>
      </c>
      <c r="R1" s="39" t="s">
        <v>56</v>
      </c>
      <c r="S1" s="37" t="s">
        <v>52</v>
      </c>
      <c r="T1" s="38" t="s">
        <v>55</v>
      </c>
      <c r="U1" s="39" t="s">
        <v>56</v>
      </c>
      <c r="V1" s="37" t="s">
        <v>52</v>
      </c>
      <c r="W1" s="38" t="s">
        <v>55</v>
      </c>
      <c r="X1" s="39" t="s">
        <v>56</v>
      </c>
      <c r="Y1" s="37" t="s">
        <v>52</v>
      </c>
      <c r="Z1" s="38" t="s">
        <v>55</v>
      </c>
      <c r="AA1" s="39" t="s">
        <v>56</v>
      </c>
      <c r="AB1" s="37" t="s">
        <v>52</v>
      </c>
      <c r="AC1" s="38" t="s">
        <v>55</v>
      </c>
      <c r="AD1" s="39" t="s">
        <v>56</v>
      </c>
      <c r="AE1" s="37" t="s">
        <v>52</v>
      </c>
      <c r="AF1" s="38" t="s">
        <v>55</v>
      </c>
      <c r="AG1" s="39" t="s">
        <v>56</v>
      </c>
      <c r="AH1" s="37" t="s">
        <v>52</v>
      </c>
      <c r="AI1" s="38" t="s">
        <v>55</v>
      </c>
      <c r="AJ1" s="39" t="s">
        <v>56</v>
      </c>
    </row>
    <row r="2" spans="1:41" ht="14.25" thickBot="1" x14ac:dyDescent="0.2">
      <c r="A2" s="124"/>
      <c r="B2" s="124"/>
      <c r="C2" s="40"/>
      <c r="D2" s="41">
        <v>1</v>
      </c>
      <c r="E2" s="42" t="s">
        <v>57</v>
      </c>
      <c r="F2" s="43">
        <v>42443</v>
      </c>
      <c r="G2" s="41">
        <v>1.01</v>
      </c>
      <c r="H2" s="42" t="s">
        <v>57</v>
      </c>
      <c r="I2" s="43">
        <v>42471</v>
      </c>
      <c r="J2" s="41" t="s">
        <v>124</v>
      </c>
      <c r="K2" s="42" t="s">
        <v>125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125" t="s">
        <v>58</v>
      </c>
      <c r="B4" s="126"/>
      <c r="C4" s="126"/>
      <c r="D4" s="126"/>
      <c r="E4" s="126"/>
      <c r="F4" s="126"/>
      <c r="G4" s="127"/>
      <c r="H4" s="38" t="s">
        <v>59</v>
      </c>
      <c r="I4" s="38" t="s">
        <v>60</v>
      </c>
      <c r="J4" s="128" t="s">
        <v>61</v>
      </c>
      <c r="K4" s="126"/>
      <c r="L4" s="126"/>
      <c r="M4" s="126"/>
      <c r="N4" s="126"/>
      <c r="O4" s="126"/>
      <c r="P4" s="126"/>
      <c r="Q4" s="127"/>
    </row>
    <row r="5" spans="1:41" ht="72" customHeight="1" thickBot="1" x14ac:dyDescent="0.2">
      <c r="A5" s="129" t="s">
        <v>127</v>
      </c>
      <c r="B5" s="130"/>
      <c r="C5" s="130"/>
      <c r="D5" s="130"/>
      <c r="E5" s="130"/>
      <c r="F5" s="130"/>
      <c r="G5" s="131"/>
      <c r="H5" s="42" t="s">
        <v>123</v>
      </c>
      <c r="I5" s="42">
        <f>参加申込書!Y25</f>
        <v>0</v>
      </c>
      <c r="J5" s="132" t="str">
        <f>IF(参加申込書!A55="","",参加申込書!A55)</f>
        <v/>
      </c>
      <c r="K5" s="133"/>
      <c r="L5" s="133"/>
      <c r="M5" s="133"/>
      <c r="N5" s="133"/>
      <c r="O5" s="133"/>
      <c r="P5" s="133"/>
      <c r="Q5" s="134"/>
    </row>
    <row r="6" spans="1:41" x14ac:dyDescent="0.15">
      <c r="A6" s="37" t="s">
        <v>62</v>
      </c>
      <c r="B6" s="38" t="s">
        <v>63</v>
      </c>
      <c r="C6" s="38" t="s">
        <v>64</v>
      </c>
      <c r="D6" s="38" t="s">
        <v>65</v>
      </c>
      <c r="E6" s="38" t="s">
        <v>59</v>
      </c>
      <c r="F6" s="38" t="s">
        <v>66</v>
      </c>
      <c r="G6" s="38" t="s">
        <v>67</v>
      </c>
      <c r="H6" s="38" t="s">
        <v>68</v>
      </c>
      <c r="I6" s="38" t="s">
        <v>69</v>
      </c>
      <c r="J6" s="38" t="s">
        <v>70</v>
      </c>
      <c r="K6" s="38" t="s">
        <v>71</v>
      </c>
      <c r="L6" s="38" t="s">
        <v>72</v>
      </c>
      <c r="M6" s="38" t="s">
        <v>73</v>
      </c>
      <c r="N6" s="38" t="s">
        <v>74</v>
      </c>
      <c r="O6" s="38" t="s">
        <v>75</v>
      </c>
      <c r="P6" s="38" t="s">
        <v>76</v>
      </c>
      <c r="Q6" s="38" t="s">
        <v>77</v>
      </c>
      <c r="R6" s="38" t="s">
        <v>78</v>
      </c>
      <c r="S6" s="38" t="s">
        <v>79</v>
      </c>
      <c r="T6" s="38" t="s">
        <v>80</v>
      </c>
      <c r="U6" s="38" t="s">
        <v>81</v>
      </c>
      <c r="V6" s="38" t="s">
        <v>81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15">
      <c r="A7" s="45">
        <f>IF(参加申込書!V2="","",参加申込書!V2)</f>
        <v>430100742</v>
      </c>
      <c r="B7" s="46" t="str">
        <f>IF(参加申込書!E3="","",参加申込書!E3)</f>
        <v>横浜隼人高等学校</v>
      </c>
      <c r="C7" s="46"/>
      <c r="D7" s="46"/>
      <c r="E7" s="46" t="s">
        <v>123</v>
      </c>
      <c r="F7" s="46"/>
      <c r="G7" s="46"/>
      <c r="H7" s="46" t="str">
        <f>IF(参加申込書!E2="","",参加申込書!E2)</f>
        <v>神奈川県</v>
      </c>
      <c r="I7" s="46" t="str">
        <f>IF(参加申込書!E4="","",参加申込書!E4)</f>
        <v>神奈川県横浜市瀬谷区阿久和南1丁目3番地1</v>
      </c>
      <c r="J7" s="46"/>
      <c r="K7" s="46" t="str">
        <f>IF(参加申込書!V3="","",参加申込書!V3)</f>
        <v>045－364－5101</v>
      </c>
      <c r="L7" s="46"/>
      <c r="M7" s="46"/>
      <c r="N7" s="46" t="str">
        <f>IF(参加申込書!V4="","",参加申込書!V4)</f>
        <v>045－366－5424</v>
      </c>
      <c r="O7" s="46"/>
      <c r="P7" s="46"/>
      <c r="Q7" s="46"/>
      <c r="R7" s="46">
        <f>IF(参加申込書!F25&lt;&gt;0,参加申込書!F25,IF(参加申込書!F26="","",参加申込書!F26&amp;"年ぶり"))</f>
        <v>5</v>
      </c>
      <c r="S7" s="46">
        <f>IF(IF(参加申込書!J25="",参加申込書!J26,参加申込書!J25)=1,"初出場",IF(参加申込書!J25="",参加申込書!J26,参加申込書!J25))</f>
        <v>18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4.25" thickBot="1" x14ac:dyDescent="0.2"/>
    <row r="15" spans="1:41" x14ac:dyDescent="0.15">
      <c r="A15" s="37" t="s">
        <v>82</v>
      </c>
      <c r="B15" s="38" t="s">
        <v>83</v>
      </c>
      <c r="C15" s="38" t="s">
        <v>84</v>
      </c>
      <c r="D15" s="38" t="s">
        <v>85</v>
      </c>
      <c r="E15" s="38" t="s">
        <v>86</v>
      </c>
      <c r="F15" s="38" t="s">
        <v>87</v>
      </c>
      <c r="G15" s="38" t="s">
        <v>88</v>
      </c>
      <c r="H15" s="38" t="s">
        <v>89</v>
      </c>
      <c r="I15" s="38" t="s">
        <v>90</v>
      </c>
      <c r="J15" s="38" t="s">
        <v>91</v>
      </c>
      <c r="K15" s="38" t="s">
        <v>92</v>
      </c>
      <c r="L15" s="38" t="s">
        <v>93</v>
      </c>
      <c r="M15" s="38" t="s">
        <v>94</v>
      </c>
      <c r="N15" s="38" t="s">
        <v>95</v>
      </c>
      <c r="O15" s="38" t="s">
        <v>96</v>
      </c>
      <c r="P15" s="38" t="s">
        <v>97</v>
      </c>
      <c r="Q15" s="38" t="s">
        <v>98</v>
      </c>
      <c r="R15" s="38" t="s">
        <v>66</v>
      </c>
      <c r="S15" s="38" t="s">
        <v>67</v>
      </c>
      <c r="T15" s="38" t="s">
        <v>99</v>
      </c>
      <c r="U15" s="38" t="s">
        <v>100</v>
      </c>
      <c r="V15" s="38" t="s">
        <v>101</v>
      </c>
      <c r="W15" s="38" t="s">
        <v>102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15">
      <c r="A16" s="50">
        <v>1</v>
      </c>
      <c r="B16" s="51" t="s">
        <v>103</v>
      </c>
      <c r="C16" s="46" t="str">
        <f>IF(参加申込書!E5="","",参加申込書!E5)</f>
        <v>佐藤　喜一郎</v>
      </c>
      <c r="D16" s="46" t="s">
        <v>128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gk.sato@hayato.jp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50">
        <v>2</v>
      </c>
      <c r="B17" s="51" t="s">
        <v>104</v>
      </c>
      <c r="C17" s="46" t="str">
        <f>IF(参加申込書!E6="","",参加申込書!E6)</f>
        <v>谷口　未来</v>
      </c>
      <c r="D17" s="46" t="s">
        <v>128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50">
        <v>3</v>
      </c>
      <c r="B18" s="51" t="s">
        <v>105</v>
      </c>
      <c r="C18" s="46"/>
      <c r="D18" s="46" t="s">
        <v>128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50">
        <v>4</v>
      </c>
      <c r="B19" s="51" t="s">
        <v>106</v>
      </c>
      <c r="C19" s="46"/>
      <c r="D19" s="46" t="s">
        <v>128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50">
        <v>5</v>
      </c>
      <c r="B20" s="51" t="s">
        <v>107</v>
      </c>
      <c r="C20" s="46" t="str">
        <f>IF(参加申込書!E7="","",参加申込書!E7)</f>
        <v>波多野　佑芽</v>
      </c>
      <c r="D20" s="46" t="s">
        <v>128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50">
        <v>6</v>
      </c>
      <c r="B21" s="51" t="s">
        <v>108</v>
      </c>
      <c r="C21" s="46"/>
      <c r="D21" s="46" t="s">
        <v>128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50">
        <v>7</v>
      </c>
      <c r="B22" s="51" t="s">
        <v>109</v>
      </c>
      <c r="C22" s="46" t="str">
        <f>IF(参加申込書!V6="","",参加申込書!V6)</f>
        <v>佐藤　喜一郎</v>
      </c>
      <c r="D22" s="46" t="s">
        <v>128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50">
        <v>8</v>
      </c>
      <c r="B23" s="51" t="s">
        <v>110</v>
      </c>
      <c r="C23" s="46"/>
      <c r="D23" s="46" t="s">
        <v>128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50">
        <v>9</v>
      </c>
      <c r="B24" s="51" t="s">
        <v>111</v>
      </c>
      <c r="C24" s="46" t="str">
        <f>IF(参加申込書!V5="","",参加申込書!V5)</f>
        <v>三澤　杏佳</v>
      </c>
      <c r="D24" s="46" t="s">
        <v>128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2"/>
      <c r="B41" s="53"/>
    </row>
    <row r="42" spans="1:41" x14ac:dyDescent="0.15">
      <c r="A42" s="52"/>
      <c r="B42" s="53"/>
    </row>
    <row r="43" spans="1:41" x14ac:dyDescent="0.15">
      <c r="A43" s="52"/>
      <c r="B43" s="53"/>
    </row>
    <row r="44" spans="1:41" x14ac:dyDescent="0.15">
      <c r="A44" s="52"/>
      <c r="B44" s="53"/>
    </row>
    <row r="45" spans="1:41" x14ac:dyDescent="0.15">
      <c r="A45" s="52"/>
      <c r="B45" s="53"/>
    </row>
    <row r="46" spans="1:41" x14ac:dyDescent="0.15">
      <c r="A46" s="52"/>
      <c r="B46" s="53"/>
    </row>
    <row r="47" spans="1:41" x14ac:dyDescent="0.15">
      <c r="A47" s="52"/>
      <c r="B47" s="53"/>
    </row>
    <row r="48" spans="1:41" x14ac:dyDescent="0.15">
      <c r="A48" s="52"/>
      <c r="B48" s="53"/>
    </row>
    <row r="49" spans="1:41" x14ac:dyDescent="0.15">
      <c r="A49" s="52"/>
      <c r="B49" s="53"/>
    </row>
    <row r="50" spans="1:41" ht="14.25" thickBot="1" x14ac:dyDescent="0.2">
      <c r="A50" s="52"/>
      <c r="B50" s="53"/>
    </row>
    <row r="51" spans="1:41" ht="14.25" thickBot="1" x14ac:dyDescent="0.2">
      <c r="A51" s="54" t="s">
        <v>112</v>
      </c>
      <c r="B51" s="55" t="str">
        <f>IF(参加申込書!Y33="","",参加申込書!Y33)</f>
        <v/>
      </c>
    </row>
    <row r="52" spans="1:41" x14ac:dyDescent="0.15">
      <c r="A52" s="56" t="s">
        <v>113</v>
      </c>
      <c r="B52" s="57" t="s">
        <v>26</v>
      </c>
      <c r="C52" s="38" t="s">
        <v>114</v>
      </c>
      <c r="D52" s="38" t="s">
        <v>115</v>
      </c>
      <c r="E52" s="38" t="s">
        <v>116</v>
      </c>
      <c r="F52" s="38" t="s">
        <v>117</v>
      </c>
      <c r="G52" s="38" t="s">
        <v>88</v>
      </c>
      <c r="H52" s="38" t="s">
        <v>118</v>
      </c>
      <c r="I52" s="38" t="s">
        <v>119</v>
      </c>
      <c r="J52" s="38" t="s">
        <v>120</v>
      </c>
      <c r="K52" s="38" t="s">
        <v>121</v>
      </c>
      <c r="L52" s="38" t="s">
        <v>122</v>
      </c>
      <c r="M52" s="58" t="s">
        <v>126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15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三澤　杏佳</v>
      </c>
      <c r="D53" s="46" t="s">
        <v>128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152</v>
      </c>
      <c r="K53" s="46"/>
      <c r="L53" s="46"/>
      <c r="M53" s="60">
        <f>IF(参加申込書!W10="","",DATE(参加申込書!W10+1988,参加申込書!Z10,参加申込書!AC10))</f>
        <v>38984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石内　そら</v>
      </c>
      <c r="D54" s="46" t="s">
        <v>128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170</v>
      </c>
      <c r="K54" s="46"/>
      <c r="L54" s="46"/>
      <c r="M54" s="60">
        <f>IF(参加申込書!W11="","",DATE(参加申込書!W11+1988,参加申込書!Z11,参加申込書!AC11))</f>
        <v>39063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中澤　美咲</v>
      </c>
      <c r="D55" s="46" t="s">
        <v>128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160</v>
      </c>
      <c r="K55" s="46"/>
      <c r="L55" s="46"/>
      <c r="M55" s="60">
        <f>IF(参加申込書!W12="","",DATE(参加申込書!W12+1988,参加申込書!Z12,参加申込書!AC12))</f>
        <v>38987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マクアリスターアイリーン心寧</v>
      </c>
      <c r="D56" s="46" t="s">
        <v>128</v>
      </c>
      <c r="E56" s="46"/>
      <c r="F56" s="46"/>
      <c r="G56" s="46"/>
      <c r="H56" s="46"/>
      <c r="I56" s="46">
        <f>IF(参加申込書!M13="","",参加申込書!M13)</f>
        <v>2</v>
      </c>
      <c r="J56" s="46">
        <f>IF(参加申込書!P13="","",参加申込書!P13)</f>
        <v>179</v>
      </c>
      <c r="K56" s="46"/>
      <c r="L56" s="46"/>
      <c r="M56" s="60">
        <f>IF(参加申込書!W13="","",DATE(参加申込書!W13+1988,参加申込書!Z13,参加申込書!AC13))</f>
        <v>39479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水口　恒愛</v>
      </c>
      <c r="D57" s="46" t="s">
        <v>128</v>
      </c>
      <c r="E57" s="46"/>
      <c r="F57" s="46"/>
      <c r="G57" s="46"/>
      <c r="H57" s="46"/>
      <c r="I57" s="46">
        <f>IF(参加申込書!M14="","",参加申込書!M14)</f>
        <v>2</v>
      </c>
      <c r="J57" s="46">
        <f>IF(参加申込書!P14="","",参加申込書!P14)</f>
        <v>161</v>
      </c>
      <c r="K57" s="46"/>
      <c r="L57" s="46"/>
      <c r="M57" s="60">
        <f>IF(参加申込書!W14="","",DATE(参加申込書!W14+1988,参加申込書!Z14,参加申込書!AC14))</f>
        <v>39476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片野　杏</v>
      </c>
      <c r="D58" s="46" t="s">
        <v>128</v>
      </c>
      <c r="E58" s="46"/>
      <c r="F58" s="46"/>
      <c r="G58" s="46"/>
      <c r="H58" s="46"/>
      <c r="I58" s="46">
        <f>IF(参加申込書!M15="","",参加申込書!M15)</f>
        <v>1</v>
      </c>
      <c r="J58" s="46">
        <f>IF(参加申込書!P15="","",参加申込書!P15)</f>
        <v>171</v>
      </c>
      <c r="K58" s="46"/>
      <c r="L58" s="46"/>
      <c r="M58" s="60">
        <f>IF(参加申込書!W15="","",DATE(参加申込書!W15+1988,参加申込書!Z15,参加申込書!AC15))</f>
        <v>39581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河瀬　結衣</v>
      </c>
      <c r="D59" s="46" t="s">
        <v>128</v>
      </c>
      <c r="E59" s="46"/>
      <c r="F59" s="46"/>
      <c r="G59" s="46"/>
      <c r="H59" s="46"/>
      <c r="I59" s="46">
        <f>IF(参加申込書!M16="","",参加申込書!M16)</f>
        <v>1</v>
      </c>
      <c r="J59" s="46">
        <f>IF(参加申込書!P16="","",参加申込書!P16)</f>
        <v>175</v>
      </c>
      <c r="K59" s="46"/>
      <c r="L59" s="46"/>
      <c r="M59" s="60">
        <f>IF(参加申込書!W16="","",DATE(参加申込書!W16+1988,参加申込書!Z16,参加申込書!AC16))</f>
        <v>39777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杉原　南美</v>
      </c>
      <c r="D60" s="46" t="s">
        <v>128</v>
      </c>
      <c r="E60" s="46"/>
      <c r="F60" s="46"/>
      <c r="G60" s="46"/>
      <c r="H60" s="46"/>
      <c r="I60" s="46">
        <f>IF(参加申込書!M17="","",参加申込書!M17)</f>
        <v>1</v>
      </c>
      <c r="J60" s="46">
        <f>IF(参加申込書!P17="","",参加申込書!P17)</f>
        <v>158</v>
      </c>
      <c r="K60" s="46"/>
      <c r="L60" s="46"/>
      <c r="M60" s="60">
        <f>IF(参加申込書!W17="","",DATE(参加申込書!W17+1988,参加申込書!Z17,参加申込書!AC17))</f>
        <v>39578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石渡　心珠</v>
      </c>
      <c r="D61" s="46" t="s">
        <v>128</v>
      </c>
      <c r="E61" s="46"/>
      <c r="F61" s="46"/>
      <c r="G61" s="46"/>
      <c r="H61" s="46"/>
      <c r="I61" s="46">
        <f>IF(参加申込書!M18="","",参加申込書!M18)</f>
        <v>1</v>
      </c>
      <c r="J61" s="46">
        <f>IF(参加申込書!P18="","",参加申込書!P18)</f>
        <v>166</v>
      </c>
      <c r="K61" s="46"/>
      <c r="L61" s="46"/>
      <c r="M61" s="60">
        <f>IF(参加申込書!W18="","",DATE(参加申込書!W18+1988,参加申込書!Z18,参加申込書!AC18))</f>
        <v>39629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瀧澤　咲羽</v>
      </c>
      <c r="D62" s="46" t="s">
        <v>128</v>
      </c>
      <c r="E62" s="46"/>
      <c r="F62" s="46"/>
      <c r="G62" s="46"/>
      <c r="H62" s="46"/>
      <c r="I62" s="46">
        <f>IF(参加申込書!M19="","",参加申込書!M19)</f>
        <v>1</v>
      </c>
      <c r="J62" s="46">
        <f>IF(参加申込書!P19="","",参加申込書!P19)</f>
        <v>163</v>
      </c>
      <c r="K62" s="46"/>
      <c r="L62" s="46"/>
      <c r="M62" s="60">
        <f>IF(参加申込書!W19="","",DATE(参加申込書!W19+1988,参加申込書!Z19,参加申込書!AC19))</f>
        <v>39640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石川　汐花</v>
      </c>
      <c r="D63" s="46" t="s">
        <v>128</v>
      </c>
      <c r="E63" s="46"/>
      <c r="F63" s="46"/>
      <c r="G63" s="46"/>
      <c r="H63" s="46"/>
      <c r="I63" s="46">
        <f>IF(参加申込書!M20="","",参加申込書!M20)</f>
        <v>1</v>
      </c>
      <c r="J63" s="46">
        <f>IF(参加申込書!P20="","",参加申込書!P20)</f>
        <v>166</v>
      </c>
      <c r="K63" s="46"/>
      <c r="L63" s="46"/>
      <c r="M63" s="60">
        <f>IF(参加申込書!W20="","",DATE(参加申込書!W20+1988,参加申込書!Z20,参加申込書!AC20))</f>
        <v>39872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山下　結愛</v>
      </c>
      <c r="D64" s="46" t="s">
        <v>128</v>
      </c>
      <c r="E64" s="46"/>
      <c r="F64" s="46"/>
      <c r="G64" s="46"/>
      <c r="H64" s="46"/>
      <c r="I64" s="46">
        <f>IF(参加申込書!M21="","",参加申込書!M21)</f>
        <v>2</v>
      </c>
      <c r="J64" s="46">
        <f>IF(参加申込書!P21="","",参加申込書!P21)</f>
        <v>161</v>
      </c>
      <c r="K64" s="46"/>
      <c r="L64" s="46"/>
      <c r="M64" s="60">
        <f>IF(参加申込書!W21="","",DATE(参加申込書!W21+1988,参加申込書!Z21,参加申込書!AC21))</f>
        <v>39421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川嵜　美涼</v>
      </c>
      <c r="D65" s="46" t="s">
        <v>128</v>
      </c>
      <c r="E65" s="46"/>
      <c r="F65" s="46"/>
      <c r="G65" s="46"/>
      <c r="H65" s="46"/>
      <c r="I65" s="46">
        <f>IF(参加申込書!M22="","",参加申込書!M22)</f>
        <v>1</v>
      </c>
      <c r="J65" s="46">
        <f>IF(参加申込書!P22="","",参加申込書!P22)</f>
        <v>162</v>
      </c>
      <c r="K65" s="46"/>
      <c r="L65" s="46"/>
      <c r="M65" s="60">
        <f>IF(参加申込書!W22="","",DATE(参加申込書!W22+1988,参加申込書!Z22,参加申込書!AC22))</f>
        <v>39892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和田　莉奈</v>
      </c>
      <c r="D66" s="46" t="s">
        <v>128</v>
      </c>
      <c r="E66" s="46"/>
      <c r="F66" s="46"/>
      <c r="G66" s="46"/>
      <c r="H66" s="46"/>
      <c r="I66" s="46">
        <f>IF(参加申込書!M23="","",参加申込書!M23)</f>
        <v>1</v>
      </c>
      <c r="J66" s="46">
        <f>IF(参加申込書!P23="","",参加申込書!P23)</f>
        <v>157</v>
      </c>
      <c r="K66" s="46"/>
      <c r="L66" s="46"/>
      <c r="M66" s="60">
        <f>IF(参加申込書!W23="","",DATE(参加申込書!W23+1988,参加申込書!Z23,参加申込書!AC23))</f>
        <v>39808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m.taniguchi</cp:lastModifiedBy>
  <cp:lastPrinted>2021-03-28T23:43:07Z</cp:lastPrinted>
  <dcterms:created xsi:type="dcterms:W3CDTF">2016-09-29T02:33:53Z</dcterms:created>
  <dcterms:modified xsi:type="dcterms:W3CDTF">2024-05-15T01:53:41Z</dcterms:modified>
</cp:coreProperties>
</file>