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d861d2334db535/デスクトップ/あやさんバレーボール関係/"/>
    </mc:Choice>
  </mc:AlternateContent>
  <xr:revisionPtr revIDLastSave="204" documentId="13_ncr:1_{BEC412E0-19CE-4B12-98C8-4DDE3818423F}" xr6:coauthVersionLast="47" xr6:coauthVersionMax="47" xr10:uidLastSave="{F4807095-6868-4B56-856D-0F391218FEB2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<sst xmlns="http://schemas.openxmlformats.org/spreadsheetml/2006/main" count="293" uniqueCount="213">
  <si>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</si>
  <si>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</si>
  <si>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</si>
  <si>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</si>
  <si>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</si>
  <si>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</si>
  <si>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</si>
  <si>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</si>
  <si>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</si>
  <si>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</si>
  <si>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</si>
  <si>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</si>
  <si>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</si>
  <si>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</si>
  <si>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</si>
  <si>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</si>
  <si>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</si>
  <si>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</si>
  <si>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</si>
  <si>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</si>
  <si>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</si>
  <si>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</si>
  <si>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</si>
  <si>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</si>
  <si>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</si>
  <si>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</si>
  <si>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</si>
  <si>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</si>
  <si>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</si>
  <si>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</si>
  <si>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</si>
  <si>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</si>
  <si>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</si>
  <si>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</si>
  <si>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</si>
  <si>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</si>
  <si>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</si>
  <si>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</si>
  <si>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</si>
  <si>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</si>
  <si>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</si>
  <si>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</si>
  <si>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</si>
  <si>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</si>
  <si>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</si>
  <si>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</si>
  <si>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</si>
  <si>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</si>
  <si>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</si>
  <si>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</si>
  <si>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</si>
  <si>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</si>
  <si>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</si>
  <si>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</si>
  <si>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</si>
  <si>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</si>
  <si>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</si>
  <si>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</si>
  <si>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</si>
  <si>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</si>
  <si>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</si>
  <si>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</si>
  <si>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</si>
  <si>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</si>
  <si>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</si>
  <si>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</si>
  <si>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</si>
  <si>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</si>
  <si>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</si>
  <si>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</si>
  <si>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</si>
  <si>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</si>
  <si>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</si>
  <si>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</si>
  <si>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</si>
  <si>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</si>
  <si>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</si>
  <si>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</si>
  <si>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</si>
  <si>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</si>
  <si>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</si>
  <si>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</si>
  <si>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</si>
  <si>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</si>
  <si>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</si>
  <si>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</si>
  <si>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</si>
  <si>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</si>
  <si>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</si>
  <si>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</si>
  <si>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</si>
  <si>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</si>
  <si>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</si>
  <si>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</si>
  <si>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</si>
  <si>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</si>
  <si>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</si>
  <si>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</si>
  <si>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</si>
  <si>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</si>
  <si>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</si>
  <si>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</si>
  <si>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</si>
  <si>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</si>
  <si>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</si>
  <si>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</si>
  <si>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</si>
  <si>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</si>
  <si>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</si>
  <si>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</si>
  <si>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</si>
  <si>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</si>
  <si>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</si>
  <si>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</si>
  <si>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</si>
  <si>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</si>
  <si>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</si>
  <si>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</si>
  <si>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</si>
  <si>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</si>
  <si>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</si>
  <si>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</si>
  <si>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</si>
  <si>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</si>
  <si>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</si>
  <si>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</si>
  <si>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</si>
  <si>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</si>
  <si>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</si>
  <si>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</si>
  <si>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</si>
  <si>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</si>
  <si>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飯山満南バレーボールクラブ女子</t>
    <rPh sb="0" eb="3">
      <t>ハサマ</t>
    </rPh>
    <rPh sb="3" eb="4">
      <t>ミナミ</t>
    </rPh>
    <rPh sb="13" eb="15">
      <t>ジョシ</t>
    </rPh>
    <phoneticPr fontId="2"/>
  </si>
  <si>
    <t>ハサマミナミバレーボールクラブジョシ</t>
    <phoneticPr fontId="2"/>
  </si>
  <si>
    <t>船橋市</t>
    <rPh sb="0" eb="3">
      <t>フナバシシ</t>
    </rPh>
    <phoneticPr fontId="2"/>
  </si>
  <si>
    <t>東葉高速鉄道</t>
    <rPh sb="0" eb="6">
      <t>トウヨウコウソクテツドウ</t>
    </rPh>
    <phoneticPr fontId="2"/>
  </si>
  <si>
    <t>飯山満</t>
    <rPh sb="0" eb="3">
      <t>ハサマ</t>
    </rPh>
    <phoneticPr fontId="2"/>
  </si>
  <si>
    <t>山田</t>
    <rPh sb="0" eb="2">
      <t>ヤマダ</t>
    </rPh>
    <phoneticPr fontId="2"/>
  </si>
  <si>
    <t>雄示</t>
    <rPh sb="0" eb="1">
      <t>オス</t>
    </rPh>
    <rPh sb="1" eb="2">
      <t>ジ</t>
    </rPh>
    <phoneticPr fontId="2"/>
  </si>
  <si>
    <t>熊谷　</t>
    <rPh sb="0" eb="2">
      <t>クマガイ</t>
    </rPh>
    <phoneticPr fontId="2"/>
  </si>
  <si>
    <t>麗子</t>
    <rPh sb="0" eb="2">
      <t>レイコ</t>
    </rPh>
    <phoneticPr fontId="2"/>
  </si>
  <si>
    <t>齋藤</t>
    <rPh sb="0" eb="2">
      <t>サイトウ</t>
    </rPh>
    <phoneticPr fontId="2"/>
  </si>
  <si>
    <t>晃輝</t>
    <rPh sb="0" eb="1">
      <t>アキラ</t>
    </rPh>
    <rPh sb="1" eb="2">
      <t>カガヤ</t>
    </rPh>
    <phoneticPr fontId="2"/>
  </si>
  <si>
    <t>ヤマダ</t>
    <phoneticPr fontId="2"/>
  </si>
  <si>
    <t>ユウジ</t>
    <phoneticPr fontId="2"/>
  </si>
  <si>
    <t>クマガイ</t>
    <phoneticPr fontId="2"/>
  </si>
  <si>
    <t>レイコ</t>
    <phoneticPr fontId="2"/>
  </si>
  <si>
    <t>サイトウ</t>
    <phoneticPr fontId="2"/>
  </si>
  <si>
    <t>コウキ</t>
    <phoneticPr fontId="2"/>
  </si>
  <si>
    <t>274</t>
    <phoneticPr fontId="2"/>
  </si>
  <si>
    <t>0822</t>
    <phoneticPr fontId="2"/>
  </si>
  <si>
    <t>船橋市飯山満町2-618-2-1-208</t>
    <rPh sb="0" eb="3">
      <t>フナバシシ</t>
    </rPh>
    <rPh sb="3" eb="7">
      <t>ハサマチョウ</t>
    </rPh>
    <phoneticPr fontId="2"/>
  </si>
  <si>
    <t>080</t>
    <phoneticPr fontId="2"/>
  </si>
  <si>
    <t>3002</t>
    <phoneticPr fontId="2"/>
  </si>
  <si>
    <t>4159</t>
    <phoneticPr fontId="2"/>
  </si>
  <si>
    <t>船橋市飯山満町2-502-44</t>
    <rPh sb="0" eb="3">
      <t>フナバシシ</t>
    </rPh>
    <rPh sb="3" eb="6">
      <t>ハサマ</t>
    </rPh>
    <rPh sb="6" eb="7">
      <t>チョウ</t>
    </rPh>
    <phoneticPr fontId="2"/>
  </si>
  <si>
    <t>6733</t>
    <phoneticPr fontId="2"/>
  </si>
  <si>
    <t>9127</t>
    <phoneticPr fontId="2"/>
  </si>
  <si>
    <t>000615258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</si>
  <si>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</si>
  <si>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高根小学校</t>
    <rPh sb="0" eb="2">
      <t>タカネ</t>
    </rPh>
    <rPh sb="2" eb="5">
      <t>ショウガッコウ</t>
    </rPh>
    <phoneticPr fontId="2"/>
  </si>
  <si>
    <t>優月</t>
    <rPh sb="0" eb="2">
      <t>ユヅキ</t>
    </rPh>
    <phoneticPr fontId="2"/>
  </si>
  <si>
    <t>ユヅキ</t>
    <phoneticPr fontId="2"/>
  </si>
  <si>
    <t>澤村</t>
    <rPh sb="0" eb="2">
      <t>サワムラ</t>
    </rPh>
    <phoneticPr fontId="2"/>
  </si>
  <si>
    <t>妃那</t>
    <rPh sb="0" eb="1">
      <t>キサキ</t>
    </rPh>
    <rPh sb="1" eb="2">
      <t>ナ</t>
    </rPh>
    <phoneticPr fontId="2"/>
  </si>
  <si>
    <t>サワムラ</t>
    <phoneticPr fontId="2"/>
  </si>
  <si>
    <t>ヒナ</t>
    <phoneticPr fontId="2"/>
  </si>
  <si>
    <t>大和</t>
    <rPh sb="0" eb="2">
      <t>ヤマト</t>
    </rPh>
    <phoneticPr fontId="2"/>
  </si>
  <si>
    <t>聖空</t>
    <rPh sb="0" eb="1">
      <t>セイ</t>
    </rPh>
    <rPh sb="1" eb="2">
      <t>ソラ</t>
    </rPh>
    <phoneticPr fontId="2"/>
  </si>
  <si>
    <t>ヤマト</t>
    <phoneticPr fontId="2"/>
  </si>
  <si>
    <t>セイラ</t>
    <phoneticPr fontId="2"/>
  </si>
  <si>
    <t>髙橋</t>
    <rPh sb="0" eb="2">
      <t>タカハシ</t>
    </rPh>
    <phoneticPr fontId="2"/>
  </si>
  <si>
    <t>世奈</t>
    <rPh sb="0" eb="2">
      <t>セナ</t>
    </rPh>
    <phoneticPr fontId="2"/>
  </si>
  <si>
    <t>タカハシ</t>
    <phoneticPr fontId="2"/>
  </si>
  <si>
    <t>セナ</t>
    <phoneticPr fontId="2"/>
  </si>
  <si>
    <t>佐藤</t>
    <rPh sb="0" eb="2">
      <t>サトウ</t>
    </rPh>
    <phoneticPr fontId="2"/>
  </si>
  <si>
    <t>友香</t>
    <rPh sb="0" eb="2">
      <t>トモカ</t>
    </rPh>
    <phoneticPr fontId="2"/>
  </si>
  <si>
    <t>サトウ</t>
    <phoneticPr fontId="2"/>
  </si>
  <si>
    <t>トモカ</t>
    <phoneticPr fontId="2"/>
  </si>
  <si>
    <t>森内</t>
    <rPh sb="0" eb="2">
      <t>モリウチ</t>
    </rPh>
    <phoneticPr fontId="2"/>
  </si>
  <si>
    <t>柊里</t>
    <rPh sb="0" eb="1">
      <t>ヒイラギ</t>
    </rPh>
    <rPh sb="1" eb="2">
      <t>サト</t>
    </rPh>
    <phoneticPr fontId="2"/>
  </si>
  <si>
    <t>モリウチ</t>
    <phoneticPr fontId="2"/>
  </si>
  <si>
    <t>ヒマリ</t>
    <phoneticPr fontId="2"/>
  </si>
  <si>
    <t>山本</t>
    <rPh sb="0" eb="2">
      <t>ヤマモト</t>
    </rPh>
    <phoneticPr fontId="2"/>
  </si>
  <si>
    <t>清夏</t>
    <rPh sb="0" eb="1">
      <t>セイ</t>
    </rPh>
    <rPh sb="1" eb="2">
      <t>ナツ</t>
    </rPh>
    <phoneticPr fontId="2"/>
  </si>
  <si>
    <t>ヤマモト</t>
    <phoneticPr fontId="2"/>
  </si>
  <si>
    <t>セイカ</t>
    <phoneticPr fontId="2"/>
  </si>
  <si>
    <t>赤妻</t>
    <rPh sb="0" eb="2">
      <t>アカヅマ</t>
    </rPh>
    <phoneticPr fontId="2"/>
  </si>
  <si>
    <t>怜奈</t>
    <rPh sb="0" eb="2">
      <t>レナ</t>
    </rPh>
    <phoneticPr fontId="2"/>
  </si>
  <si>
    <t>アカヅマ</t>
    <phoneticPr fontId="2"/>
  </si>
  <si>
    <t>レナ</t>
    <phoneticPr fontId="2"/>
  </si>
  <si>
    <t>すみれ</t>
    <phoneticPr fontId="2"/>
  </si>
  <si>
    <t>スミレ</t>
    <phoneticPr fontId="2"/>
  </si>
  <si>
    <t>舩越</t>
    <rPh sb="0" eb="2">
      <t>フナコシ</t>
    </rPh>
    <phoneticPr fontId="2"/>
  </si>
  <si>
    <t>絢恵</t>
    <rPh sb="0" eb="1">
      <t>アヤ</t>
    </rPh>
    <rPh sb="1" eb="2">
      <t>メグミ</t>
    </rPh>
    <phoneticPr fontId="2"/>
  </si>
  <si>
    <t>フナコシ</t>
    <phoneticPr fontId="2"/>
  </si>
  <si>
    <t>アヤメ</t>
    <phoneticPr fontId="2"/>
  </si>
  <si>
    <t>青山</t>
    <rPh sb="0" eb="2">
      <t>アオヤマ</t>
    </rPh>
    <phoneticPr fontId="2"/>
  </si>
  <si>
    <t>アオヤマ</t>
    <phoneticPr fontId="2"/>
  </si>
  <si>
    <t>久保田</t>
    <rPh sb="0" eb="3">
      <t>クボタ</t>
    </rPh>
    <phoneticPr fontId="2"/>
  </si>
  <si>
    <t>唯花</t>
    <rPh sb="0" eb="1">
      <t>ユイ</t>
    </rPh>
    <rPh sb="1" eb="2">
      <t>ハナ</t>
    </rPh>
    <phoneticPr fontId="2"/>
  </si>
  <si>
    <t>クボタ</t>
    <phoneticPr fontId="2"/>
  </si>
  <si>
    <t>イチカ</t>
    <phoneticPr fontId="2"/>
  </si>
  <si>
    <t>古城</t>
    <rPh sb="0" eb="2">
      <t>コジョウ</t>
    </rPh>
    <phoneticPr fontId="2"/>
  </si>
  <si>
    <t>くるみ</t>
    <phoneticPr fontId="2"/>
  </si>
  <si>
    <t>コジョウ</t>
    <phoneticPr fontId="2"/>
  </si>
  <si>
    <t>クルミ</t>
    <phoneticPr fontId="2"/>
  </si>
  <si>
    <t>①</t>
    <phoneticPr fontId="2"/>
  </si>
  <si>
    <t>船橋市飯山満町2-494-56</t>
    <rPh sb="0" eb="3">
      <t>フナバシシ</t>
    </rPh>
    <rPh sb="3" eb="6">
      <t>ハサマ</t>
    </rPh>
    <rPh sb="6" eb="7">
      <t>チョウ</t>
    </rPh>
    <phoneticPr fontId="2"/>
  </si>
  <si>
    <t>090</t>
    <phoneticPr fontId="2"/>
  </si>
  <si>
    <t>3914</t>
    <phoneticPr fontId="2"/>
  </si>
  <si>
    <t>6214</t>
    <phoneticPr fontId="2"/>
  </si>
  <si>
    <t>去年6月、15年ぶりに復活しました。
部員16名心はひとつで頑張ります。</t>
    <rPh sb="0" eb="2">
      <t>キョネン</t>
    </rPh>
    <rPh sb="3" eb="4">
      <t>ガツ</t>
    </rPh>
    <rPh sb="7" eb="8">
      <t>ネン</t>
    </rPh>
    <rPh sb="11" eb="13">
      <t>フッカツ</t>
    </rPh>
    <rPh sb="19" eb="21">
      <t>ブイン</t>
    </rPh>
    <rPh sb="23" eb="24">
      <t>メイ</t>
    </rPh>
    <rPh sb="24" eb="25">
      <t>ココロ</t>
    </rPh>
    <rPh sb="30" eb="3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</si>
</sst>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0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0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2" t="s">
        <v>115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</row>
    <row r="2" spans="1:51" ht="14.45" customHeight="1">
      <c r="A2" s="102" t="s">
        <v>121</v>
      </c>
      <c r="B2" s="103"/>
      <c r="C2" s="104" t="s">
        <v>133</v>
      </c>
      <c r="D2" s="105"/>
      <c r="E2" s="105"/>
      <c r="F2" s="105"/>
      <c r="G2" s="105"/>
      <c r="H2" s="105"/>
      <c r="I2" s="106"/>
      <c r="J2" s="95" t="s">
        <v>119</v>
      </c>
      <c r="K2" s="207"/>
      <c r="L2" s="207"/>
      <c r="M2" s="207"/>
      <c r="N2" s="207"/>
      <c r="O2" s="208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7" t="s">
        <v>122</v>
      </c>
      <c r="B3" s="108"/>
      <c r="C3" s="109" t="s">
        <v>132</v>
      </c>
      <c r="D3" s="110"/>
      <c r="E3" s="110"/>
      <c r="F3" s="110"/>
      <c r="G3" s="110"/>
      <c r="H3" s="110"/>
      <c r="I3" s="111"/>
      <c r="J3" s="204" t="s">
        <v>91</v>
      </c>
      <c r="K3" s="205"/>
      <c r="L3" s="205"/>
      <c r="M3" s="205"/>
      <c r="N3" s="205"/>
      <c r="O3" s="206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36" t="s">
        <v>110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7" t="s">
        <v>123</v>
      </c>
      <c r="B4" s="218"/>
      <c r="C4" s="210">
        <v>436421103</v>
      </c>
      <c r="D4" s="211"/>
      <c r="E4" s="211"/>
      <c r="F4" s="211"/>
      <c r="G4" s="211"/>
      <c r="H4" s="211"/>
      <c r="I4" s="212"/>
      <c r="J4" s="223" t="s">
        <v>117</v>
      </c>
      <c r="K4" s="224"/>
      <c r="L4" s="224"/>
      <c r="M4" s="224"/>
      <c r="N4" s="224"/>
      <c r="O4" s="225"/>
      <c r="P4" s="151" t="s">
        <v>94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9" t="s">
        <v>116</v>
      </c>
      <c r="B5" s="220"/>
      <c r="C5" s="213"/>
      <c r="D5" s="214"/>
      <c r="E5" s="214"/>
      <c r="F5" s="214"/>
      <c r="G5" s="214"/>
      <c r="H5" s="214"/>
      <c r="I5" s="215"/>
      <c r="J5" s="182">
        <v>21030</v>
      </c>
      <c r="K5" s="182"/>
      <c r="L5" s="182"/>
      <c r="M5" s="182"/>
      <c r="N5" s="182"/>
      <c r="O5" s="182"/>
      <c r="P5" s="152" t="s">
        <v>135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136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4"/>
      <c r="C6" s="128" t="s">
        <v>107</v>
      </c>
      <c r="D6" s="129"/>
      <c r="E6" s="130" t="s">
        <v>108</v>
      </c>
      <c r="F6" s="131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95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96</v>
      </c>
      <c r="AL6" s="135"/>
      <c r="AM6" s="135"/>
      <c r="AN6" s="135"/>
      <c r="AO6" s="135"/>
      <c r="AP6" s="135"/>
      <c r="AQ6" s="135"/>
      <c r="AR6" s="135"/>
      <c r="AS6" s="135"/>
      <c r="AT6" s="34" t="s">
        <v>124</v>
      </c>
    </row>
    <row r="7" spans="1:51" ht="13.5" customHeight="1">
      <c r="A7" s="73"/>
      <c r="B7" s="124"/>
      <c r="C7" s="76" t="s">
        <v>143</v>
      </c>
      <c r="D7" s="77"/>
      <c r="E7" s="78" t="s">
        <v>144</v>
      </c>
      <c r="F7" s="79"/>
      <c r="G7" s="184">
        <v>506199018</v>
      </c>
      <c r="H7" s="184"/>
      <c r="I7" s="184"/>
      <c r="J7" s="184"/>
      <c r="K7" s="184"/>
      <c r="L7" s="184"/>
      <c r="M7" s="184"/>
      <c r="N7" s="184"/>
      <c r="O7" s="184"/>
      <c r="P7" s="159" t="s">
        <v>7</v>
      </c>
      <c r="Q7" s="160"/>
      <c r="R7" s="126" t="s">
        <v>149</v>
      </c>
      <c r="S7" s="127"/>
      <c r="T7" s="127"/>
      <c r="U7" s="127"/>
      <c r="V7" s="27" t="s">
        <v>8</v>
      </c>
      <c r="W7" s="116" t="s">
        <v>150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9</v>
      </c>
      <c r="AL7" s="185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71</v>
      </c>
    </row>
    <row r="8" spans="1:51" ht="18" customHeight="1">
      <c r="A8" s="73"/>
      <c r="B8" s="124"/>
      <c r="C8" s="80" t="s">
        <v>137</v>
      </c>
      <c r="D8" s="81"/>
      <c r="E8" s="82" t="s">
        <v>138</v>
      </c>
      <c r="F8" s="83"/>
      <c r="G8" s="184"/>
      <c r="H8" s="184"/>
      <c r="I8" s="184"/>
      <c r="J8" s="184"/>
      <c r="K8" s="184"/>
      <c r="L8" s="184"/>
      <c r="M8" s="184"/>
      <c r="N8" s="184"/>
      <c r="O8" s="184"/>
      <c r="P8" s="119" t="s">
        <v>151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86" t="s">
        <v>153</v>
      </c>
      <c r="AL8" s="62"/>
      <c r="AM8" s="62"/>
      <c r="AN8" s="62"/>
      <c r="AO8" s="37" t="s">
        <v>11</v>
      </c>
      <c r="AP8" s="187" t="s">
        <v>154</v>
      </c>
      <c r="AQ8" s="62"/>
      <c r="AR8" s="62"/>
      <c r="AS8" s="64"/>
      <c r="AT8" s="53"/>
    </row>
    <row r="9" spans="1:51" ht="14.45" customHeight="1">
      <c r="A9" s="73" t="s">
        <v>82</v>
      </c>
      <c r="B9" s="124"/>
      <c r="C9" s="76" t="s">
        <v>145</v>
      </c>
      <c r="D9" s="77"/>
      <c r="E9" s="78" t="s">
        <v>146</v>
      </c>
      <c r="F9" s="79"/>
      <c r="G9" s="184">
        <v>524141302</v>
      </c>
      <c r="H9" s="184"/>
      <c r="I9" s="184"/>
      <c r="J9" s="184"/>
      <c r="K9" s="184"/>
      <c r="L9" s="184"/>
      <c r="M9" s="209" t="s">
        <v>158</v>
      </c>
      <c r="N9" s="184"/>
      <c r="O9" s="184"/>
      <c r="P9" s="159" t="s">
        <v>7</v>
      </c>
      <c r="Q9" s="160"/>
      <c r="R9" s="126" t="s">
        <v>149</v>
      </c>
      <c r="S9" s="127"/>
      <c r="T9" s="127"/>
      <c r="U9" s="127"/>
      <c r="V9" s="27" t="s">
        <v>8</v>
      </c>
      <c r="W9" s="116" t="s">
        <v>150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125</v>
      </c>
      <c r="AL9" s="185" t="s">
        <v>209</v>
      </c>
      <c r="AM9" s="60"/>
      <c r="AN9" s="60"/>
      <c r="AO9" s="60"/>
      <c r="AP9" s="60"/>
      <c r="AQ9" s="60"/>
      <c r="AR9" s="60"/>
      <c r="AS9" s="36" t="s">
        <v>126</v>
      </c>
      <c r="AT9" s="54">
        <v>49</v>
      </c>
    </row>
    <row r="10" spans="1:51" ht="18" customHeight="1">
      <c r="A10" s="73"/>
      <c r="B10" s="124"/>
      <c r="C10" s="80" t="s">
        <v>139</v>
      </c>
      <c r="D10" s="81"/>
      <c r="E10" s="82" t="s">
        <v>140</v>
      </c>
      <c r="F10" s="83"/>
      <c r="G10" s="184"/>
      <c r="H10" s="184"/>
      <c r="I10" s="184"/>
      <c r="J10" s="184"/>
      <c r="K10" s="184"/>
      <c r="L10" s="184"/>
      <c r="M10" s="184"/>
      <c r="N10" s="184"/>
      <c r="O10" s="184"/>
      <c r="P10" s="119" t="s">
        <v>208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186" t="s">
        <v>210</v>
      </c>
      <c r="AL10" s="62"/>
      <c r="AM10" s="62"/>
      <c r="AN10" s="62"/>
      <c r="AO10" s="37" t="s">
        <v>127</v>
      </c>
      <c r="AP10" s="187" t="s">
        <v>211</v>
      </c>
      <c r="AQ10" s="62"/>
      <c r="AR10" s="62"/>
      <c r="AS10" s="64"/>
      <c r="AT10" s="54"/>
    </row>
    <row r="11" spans="1:51" ht="14.45" customHeight="1">
      <c r="A11" s="73" t="s">
        <v>83</v>
      </c>
      <c r="B11" s="124"/>
      <c r="C11" s="76" t="s">
        <v>147</v>
      </c>
      <c r="D11" s="77"/>
      <c r="E11" s="78" t="s">
        <v>148</v>
      </c>
      <c r="F11" s="79"/>
      <c r="G11" s="184">
        <v>525397289</v>
      </c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 t="s">
        <v>149</v>
      </c>
      <c r="S11" s="127"/>
      <c r="T11" s="127"/>
      <c r="U11" s="127"/>
      <c r="V11" s="27" t="s">
        <v>8</v>
      </c>
      <c r="W11" s="222" t="s">
        <v>150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125</v>
      </c>
      <c r="AL11" s="59" t="s">
        <v>152</v>
      </c>
      <c r="AM11" s="60"/>
      <c r="AN11" s="60"/>
      <c r="AO11" s="60"/>
      <c r="AP11" s="60"/>
      <c r="AQ11" s="60"/>
      <c r="AR11" s="60"/>
      <c r="AS11" s="36" t="s">
        <v>126</v>
      </c>
      <c r="AT11" s="54">
        <v>19</v>
      </c>
    </row>
    <row r="12" spans="1:51" ht="18" customHeight="1">
      <c r="A12" s="73"/>
      <c r="B12" s="124"/>
      <c r="C12" s="80" t="s">
        <v>141</v>
      </c>
      <c r="D12" s="81"/>
      <c r="E12" s="82" t="s">
        <v>142</v>
      </c>
      <c r="F12" s="83"/>
      <c r="G12" s="184"/>
      <c r="H12" s="184"/>
      <c r="I12" s="184"/>
      <c r="J12" s="184"/>
      <c r="K12" s="184"/>
      <c r="L12" s="184"/>
      <c r="M12" s="184"/>
      <c r="N12" s="184"/>
      <c r="O12" s="184"/>
      <c r="P12" s="132" t="s">
        <v>155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61" t="s">
        <v>156</v>
      </c>
      <c r="AL12" s="62"/>
      <c r="AM12" s="62"/>
      <c r="AN12" s="62"/>
      <c r="AO12" s="37" t="s">
        <v>127</v>
      </c>
      <c r="AP12" s="63" t="s">
        <v>157</v>
      </c>
      <c r="AQ12" s="62"/>
      <c r="AR12" s="62"/>
      <c r="AS12" s="64"/>
      <c r="AT12" s="54"/>
    </row>
    <row r="13" spans="1:51" ht="15" customHeight="1">
      <c r="A13" s="73" t="s">
        <v>84</v>
      </c>
      <c r="B13" s="124"/>
      <c r="C13" s="90"/>
      <c r="D13" s="77"/>
      <c r="E13" s="77"/>
      <c r="F13" s="79"/>
      <c r="G13" s="191"/>
      <c r="H13" s="191"/>
      <c r="I13" s="191"/>
      <c r="J13" s="191"/>
      <c r="K13" s="191"/>
      <c r="L13" s="191"/>
      <c r="M13" s="191"/>
      <c r="N13" s="191"/>
      <c r="O13" s="191"/>
      <c r="P13" s="24"/>
      <c r="Q13" s="25"/>
      <c r="R13" s="145"/>
      <c r="S13" s="145"/>
      <c r="T13" s="145"/>
      <c r="U13" s="145"/>
      <c r="V13" s="26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50"/>
      <c r="AK13" s="38"/>
      <c r="AL13" s="138"/>
      <c r="AM13" s="138"/>
      <c r="AN13" s="138"/>
      <c r="AO13" s="138"/>
      <c r="AP13" s="138"/>
      <c r="AQ13" s="138"/>
      <c r="AR13" s="138"/>
      <c r="AS13" s="39"/>
      <c r="AT13" s="55"/>
    </row>
    <row r="14" spans="1:51" ht="18" customHeight="1">
      <c r="A14" s="73"/>
      <c r="B14" s="124"/>
      <c r="C14" s="188"/>
      <c r="D14" s="81"/>
      <c r="E14" s="81"/>
      <c r="F14" s="83"/>
      <c r="G14" s="191"/>
      <c r="H14" s="191"/>
      <c r="I14" s="191"/>
      <c r="J14" s="191"/>
      <c r="K14" s="191"/>
      <c r="L14" s="191"/>
      <c r="M14" s="191"/>
      <c r="N14" s="191"/>
      <c r="O14" s="191"/>
      <c r="P14" s="139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1"/>
      <c r="AK14" s="142"/>
      <c r="AL14" s="143"/>
      <c r="AM14" s="143"/>
      <c r="AN14" s="143"/>
      <c r="AO14" s="40"/>
      <c r="AP14" s="143"/>
      <c r="AQ14" s="143"/>
      <c r="AR14" s="143"/>
      <c r="AS14" s="144"/>
      <c r="AT14" s="55"/>
    </row>
    <row r="15" spans="1:51" ht="15" customHeight="1">
      <c r="A15" s="192" t="s">
        <v>98</v>
      </c>
      <c r="B15" s="124"/>
      <c r="C15" s="76" t="s">
        <v>143</v>
      </c>
      <c r="D15" s="77"/>
      <c r="E15" s="78" t="s">
        <v>144</v>
      </c>
      <c r="F15" s="79"/>
      <c r="G15" s="191"/>
      <c r="H15" s="191"/>
      <c r="I15" s="191"/>
      <c r="J15" s="191"/>
      <c r="K15" s="191"/>
      <c r="L15" s="191"/>
      <c r="M15" s="191"/>
      <c r="N15" s="191"/>
      <c r="O15" s="191"/>
      <c r="P15" s="159" t="s">
        <v>7</v>
      </c>
      <c r="Q15" s="160"/>
      <c r="R15" s="126" t="s">
        <v>149</v>
      </c>
      <c r="S15" s="127"/>
      <c r="T15" s="127"/>
      <c r="U15" s="127"/>
      <c r="V15" s="27" t="s">
        <v>8</v>
      </c>
      <c r="W15" s="116" t="s">
        <v>150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35" t="s">
        <v>125</v>
      </c>
      <c r="AL15" s="59" t="s">
        <v>152</v>
      </c>
      <c r="AM15" s="60"/>
      <c r="AN15" s="60"/>
      <c r="AO15" s="60"/>
      <c r="AP15" s="60"/>
      <c r="AQ15" s="60"/>
      <c r="AR15" s="60"/>
      <c r="AS15" s="36" t="s">
        <v>126</v>
      </c>
      <c r="AT15" s="54">
        <v>71</v>
      </c>
    </row>
    <row r="16" spans="1:51" ht="18" customHeight="1">
      <c r="A16" s="73"/>
      <c r="B16" s="124"/>
      <c r="C16" s="80" t="s">
        <v>137</v>
      </c>
      <c r="D16" s="81"/>
      <c r="E16" s="82" t="s">
        <v>138</v>
      </c>
      <c r="F16" s="83"/>
      <c r="G16" s="191"/>
      <c r="H16" s="191"/>
      <c r="I16" s="191"/>
      <c r="J16" s="191"/>
      <c r="K16" s="191"/>
      <c r="L16" s="191"/>
      <c r="M16" s="191"/>
      <c r="N16" s="191"/>
      <c r="O16" s="191"/>
      <c r="P16" s="119" t="s">
        <v>151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61" t="s">
        <v>153</v>
      </c>
      <c r="AL16" s="62"/>
      <c r="AM16" s="62"/>
      <c r="AN16" s="62"/>
      <c r="AO16" s="37" t="s">
        <v>127</v>
      </c>
      <c r="AP16" s="63" t="s">
        <v>154</v>
      </c>
      <c r="AQ16" s="62"/>
      <c r="AR16" s="62"/>
      <c r="AS16" s="64"/>
      <c r="AT16" s="54"/>
    </row>
    <row r="17" spans="1:46">
      <c r="A17" s="73" t="s">
        <v>0</v>
      </c>
      <c r="B17" s="124"/>
      <c r="C17" s="176" t="str">
        <f>IF(P16="","",P16)</f>
        <v>船橋市飯山満町2-618-2-1-208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4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24"/>
      <c r="C19" s="176" t="str">
        <f>IF(AL15="","",AL15&amp;"-"&amp;AK16&amp;"-"&amp;AP16)</f>
        <v>080-3002-4159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24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24"/>
      <c r="C21" s="237" t="s">
        <v>152</v>
      </c>
      <c r="D21" s="193"/>
      <c r="E21" s="193">
        <v>3002</v>
      </c>
      <c r="F21" s="193"/>
      <c r="G21" s="193">
        <v>4159</v>
      </c>
      <c r="H21" s="19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16"/>
      <c r="C22" s="201"/>
      <c r="D22" s="194"/>
      <c r="E22" s="194"/>
      <c r="F22" s="194"/>
      <c r="G22" s="194"/>
      <c r="H22" s="19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9" t="s">
        <v>130</v>
      </c>
      <c r="B23" s="122" t="s">
        <v>86</v>
      </c>
      <c r="C23" s="177" t="s">
        <v>105</v>
      </c>
      <c r="D23" s="178"/>
      <c r="E23" s="179" t="s">
        <v>106</v>
      </c>
      <c r="F23" s="180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99" t="s">
        <v>99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0"/>
      <c r="B24" s="124"/>
      <c r="C24" s="165" t="s">
        <v>103</v>
      </c>
      <c r="D24" s="166"/>
      <c r="E24" s="167" t="s">
        <v>104</v>
      </c>
      <c r="F24" s="168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2" t="s">
        <v>100</v>
      </c>
      <c r="Z24" s="96"/>
      <c r="AA24" s="96"/>
      <c r="AB24" s="96"/>
      <c r="AC24" s="96"/>
      <c r="AD24" s="96"/>
      <c r="AE24" s="96"/>
      <c r="AF24" s="96"/>
      <c r="AG24" s="11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0">
        <v>1</v>
      </c>
      <c r="B25" s="181" t="s">
        <v>207</v>
      </c>
      <c r="C25" s="76" t="s">
        <v>147</v>
      </c>
      <c r="D25" s="77"/>
      <c r="E25" s="78" t="s">
        <v>162</v>
      </c>
      <c r="F25" s="79"/>
      <c r="G25" s="65">
        <v>6</v>
      </c>
      <c r="H25" s="67"/>
      <c r="I25" s="94" t="s">
        <v>159</v>
      </c>
      <c r="J25" s="66"/>
      <c r="K25" s="66"/>
      <c r="L25" s="67"/>
      <c r="M25" s="65">
        <v>524230129</v>
      </c>
      <c r="N25" s="66"/>
      <c r="O25" s="67"/>
      <c r="P25" s="65">
        <v>146</v>
      </c>
      <c r="Q25" s="66"/>
      <c r="R25" s="66"/>
      <c r="S25" s="66"/>
      <c r="T25" s="71"/>
      <c r="U25" s="1"/>
      <c r="V25" s="1"/>
      <c r="W25" s="1"/>
      <c r="X25" s="1"/>
      <c r="Y25" s="195">
        <v>14</v>
      </c>
      <c r="Z25" s="196"/>
      <c r="AA25" s="196"/>
      <c r="AB25" s="196"/>
      <c r="AC25" s="196"/>
      <c r="AD25" s="196"/>
      <c r="AE25" s="196"/>
      <c r="AF25" s="196"/>
      <c r="AG25" s="19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5"/>
      <c r="C26" s="80" t="s">
        <v>141</v>
      </c>
      <c r="D26" s="81"/>
      <c r="E26" s="82" t="s">
        <v>161</v>
      </c>
      <c r="F26" s="83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8"/>
      <c r="Z26" s="199"/>
      <c r="AA26" s="199"/>
      <c r="AB26" s="199"/>
      <c r="AC26" s="199"/>
      <c r="AD26" s="199"/>
      <c r="AE26" s="199"/>
      <c r="AF26" s="199"/>
      <c r="AG26" s="20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2</v>
      </c>
      <c r="B27" s="74">
        <v>2</v>
      </c>
      <c r="C27" s="76" t="s">
        <v>165</v>
      </c>
      <c r="D27" s="77"/>
      <c r="E27" s="78" t="s">
        <v>166</v>
      </c>
      <c r="F27" s="79"/>
      <c r="G27" s="65">
        <v>6</v>
      </c>
      <c r="H27" s="67"/>
      <c r="I27" s="94" t="s">
        <v>159</v>
      </c>
      <c r="J27" s="66"/>
      <c r="K27" s="66"/>
      <c r="L27" s="67"/>
      <c r="M27" s="65">
        <v>525264895</v>
      </c>
      <c r="N27" s="66"/>
      <c r="O27" s="67"/>
      <c r="P27" s="65">
        <v>152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5"/>
      <c r="C28" s="80" t="s">
        <v>163</v>
      </c>
      <c r="D28" s="81"/>
      <c r="E28" s="82" t="s">
        <v>164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3</v>
      </c>
      <c r="B29" s="74">
        <v>3</v>
      </c>
      <c r="C29" s="76" t="s">
        <v>169</v>
      </c>
      <c r="D29" s="77"/>
      <c r="E29" s="78" t="s">
        <v>170</v>
      </c>
      <c r="F29" s="79"/>
      <c r="G29" s="65">
        <v>6</v>
      </c>
      <c r="H29" s="67"/>
      <c r="I29" s="94" t="s">
        <v>159</v>
      </c>
      <c r="J29" s="66"/>
      <c r="K29" s="66"/>
      <c r="L29" s="67"/>
      <c r="M29" s="65">
        <v>525475017</v>
      </c>
      <c r="N29" s="66"/>
      <c r="O29" s="67"/>
      <c r="P29" s="65">
        <v>159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80" t="s">
        <v>167</v>
      </c>
      <c r="D30" s="81"/>
      <c r="E30" s="82" t="s">
        <v>168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0">
        <v>4</v>
      </c>
      <c r="B31" s="74">
        <v>4</v>
      </c>
      <c r="C31" s="76" t="s">
        <v>173</v>
      </c>
      <c r="D31" s="77"/>
      <c r="E31" s="78" t="s">
        <v>174</v>
      </c>
      <c r="F31" s="79"/>
      <c r="G31" s="65">
        <v>6</v>
      </c>
      <c r="H31" s="67"/>
      <c r="I31" s="94" t="s">
        <v>159</v>
      </c>
      <c r="J31" s="66"/>
      <c r="K31" s="66"/>
      <c r="L31" s="67"/>
      <c r="M31" s="65">
        <v>525497538</v>
      </c>
      <c r="N31" s="66"/>
      <c r="O31" s="67"/>
      <c r="P31" s="65">
        <v>147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80" t="s">
        <v>171</v>
      </c>
      <c r="D32" s="81"/>
      <c r="E32" s="82" t="s">
        <v>172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2" t="s">
        <v>129</v>
      </c>
      <c r="Z32" s="96"/>
      <c r="AA32" s="96"/>
      <c r="AB32" s="96"/>
      <c r="AC32" s="96"/>
      <c r="AD32" s="96"/>
      <c r="AE32" s="96"/>
      <c r="AF32" s="96"/>
      <c r="AG32" s="11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0">
        <v>5</v>
      </c>
      <c r="B33" s="74">
        <v>5</v>
      </c>
      <c r="C33" s="76" t="s">
        <v>177</v>
      </c>
      <c r="D33" s="77"/>
      <c r="E33" s="78" t="s">
        <v>178</v>
      </c>
      <c r="F33" s="79"/>
      <c r="G33" s="65">
        <v>5</v>
      </c>
      <c r="H33" s="67"/>
      <c r="I33" s="94" t="s">
        <v>159</v>
      </c>
      <c r="J33" s="66"/>
      <c r="K33" s="66"/>
      <c r="L33" s="67"/>
      <c r="M33" s="65">
        <v>524230136</v>
      </c>
      <c r="N33" s="66"/>
      <c r="O33" s="67"/>
      <c r="P33" s="65">
        <v>154</v>
      </c>
      <c r="Q33" s="66"/>
      <c r="R33" s="66"/>
      <c r="S33" s="66"/>
      <c r="T33" s="71"/>
      <c r="U33" s="1"/>
      <c r="V33" s="1"/>
      <c r="W33" s="1"/>
      <c r="X33" s="1"/>
      <c r="Y33" s="114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5"/>
      <c r="C34" s="80" t="s">
        <v>175</v>
      </c>
      <c r="D34" s="81"/>
      <c r="E34" s="82" t="s">
        <v>176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5"/>
      <c r="Z34" s="86"/>
      <c r="AA34" s="86"/>
      <c r="AB34" s="86"/>
      <c r="AC34" s="86"/>
      <c r="AD34" s="86"/>
      <c r="AE34" s="86"/>
      <c r="AF34" s="86"/>
      <c r="AG34" s="8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6</v>
      </c>
      <c r="B35" s="74">
        <v>6</v>
      </c>
      <c r="C35" s="76" t="s">
        <v>181</v>
      </c>
      <c r="D35" s="77"/>
      <c r="E35" s="78" t="s">
        <v>182</v>
      </c>
      <c r="F35" s="79"/>
      <c r="G35" s="65">
        <v>5</v>
      </c>
      <c r="H35" s="67"/>
      <c r="I35" s="94" t="s">
        <v>160</v>
      </c>
      <c r="J35" s="66"/>
      <c r="K35" s="66"/>
      <c r="L35" s="67"/>
      <c r="M35" s="65">
        <v>523145394</v>
      </c>
      <c r="N35" s="66"/>
      <c r="O35" s="67"/>
      <c r="P35" s="65">
        <v>133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5"/>
      <c r="C36" s="80" t="s">
        <v>179</v>
      </c>
      <c r="D36" s="81"/>
      <c r="E36" s="82" t="s">
        <v>180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7</v>
      </c>
      <c r="B37" s="74">
        <v>7</v>
      </c>
      <c r="C37" s="76" t="s">
        <v>185</v>
      </c>
      <c r="D37" s="77"/>
      <c r="E37" s="78" t="s">
        <v>186</v>
      </c>
      <c r="F37" s="79"/>
      <c r="G37" s="65">
        <v>5</v>
      </c>
      <c r="H37" s="67"/>
      <c r="I37" s="94" t="s">
        <v>159</v>
      </c>
      <c r="J37" s="66"/>
      <c r="K37" s="66"/>
      <c r="L37" s="67"/>
      <c r="M37" s="65">
        <v>526237690</v>
      </c>
      <c r="N37" s="66"/>
      <c r="O37" s="67"/>
      <c r="P37" s="65">
        <v>152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80" t="s">
        <v>183</v>
      </c>
      <c r="D38" s="81"/>
      <c r="E38" s="82" t="s">
        <v>184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8</v>
      </c>
      <c r="B39" s="74">
        <v>8</v>
      </c>
      <c r="C39" s="76" t="s">
        <v>189</v>
      </c>
      <c r="D39" s="77"/>
      <c r="E39" s="78" t="s">
        <v>190</v>
      </c>
      <c r="F39" s="79"/>
      <c r="G39" s="65">
        <v>5</v>
      </c>
      <c r="H39" s="67"/>
      <c r="I39" s="94" t="s">
        <v>159</v>
      </c>
      <c r="J39" s="66"/>
      <c r="K39" s="66"/>
      <c r="L39" s="67"/>
      <c r="M39" s="65">
        <v>526473807</v>
      </c>
      <c r="N39" s="66"/>
      <c r="O39" s="67"/>
      <c r="P39" s="65">
        <v>162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80" t="s">
        <v>187</v>
      </c>
      <c r="D40" s="81"/>
      <c r="E40" s="82" t="s">
        <v>188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9</v>
      </c>
      <c r="B41" s="74">
        <v>9</v>
      </c>
      <c r="C41" s="76" t="s">
        <v>145</v>
      </c>
      <c r="D41" s="77"/>
      <c r="E41" s="78" t="s">
        <v>192</v>
      </c>
      <c r="F41" s="79"/>
      <c r="G41" s="65">
        <v>4</v>
      </c>
      <c r="H41" s="67"/>
      <c r="I41" s="94" t="s">
        <v>159</v>
      </c>
      <c r="J41" s="66"/>
      <c r="K41" s="66"/>
      <c r="L41" s="67"/>
      <c r="M41" s="65">
        <v>524655250</v>
      </c>
      <c r="N41" s="66"/>
      <c r="O41" s="67"/>
      <c r="P41" s="65">
        <v>139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80" t="s">
        <v>139</v>
      </c>
      <c r="D42" s="81"/>
      <c r="E42" s="82" t="s">
        <v>191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10</v>
      </c>
      <c r="B43" s="74">
        <v>10</v>
      </c>
      <c r="C43" s="76" t="s">
        <v>195</v>
      </c>
      <c r="D43" s="77"/>
      <c r="E43" s="78" t="s">
        <v>196</v>
      </c>
      <c r="F43" s="79"/>
      <c r="G43" s="65">
        <v>4</v>
      </c>
      <c r="H43" s="67"/>
      <c r="I43" s="94" t="s">
        <v>159</v>
      </c>
      <c r="J43" s="66"/>
      <c r="K43" s="66"/>
      <c r="L43" s="67"/>
      <c r="M43" s="65">
        <v>524761371</v>
      </c>
      <c r="N43" s="66"/>
      <c r="O43" s="67"/>
      <c r="P43" s="65">
        <v>151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80" t="s">
        <v>193</v>
      </c>
      <c r="D44" s="81"/>
      <c r="E44" s="82" t="s">
        <v>194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11</v>
      </c>
      <c r="B45" s="74">
        <v>11</v>
      </c>
      <c r="C45" s="76" t="s">
        <v>198</v>
      </c>
      <c r="D45" s="77"/>
      <c r="E45" s="78" t="s">
        <v>192</v>
      </c>
      <c r="F45" s="79"/>
      <c r="G45" s="65">
        <v>4</v>
      </c>
      <c r="H45" s="67"/>
      <c r="I45" s="94" t="s">
        <v>159</v>
      </c>
      <c r="J45" s="66"/>
      <c r="K45" s="66"/>
      <c r="L45" s="67"/>
      <c r="M45" s="65">
        <v>525224127</v>
      </c>
      <c r="N45" s="66"/>
      <c r="O45" s="67"/>
      <c r="P45" s="65">
        <v>137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197</v>
      </c>
      <c r="D46" s="81"/>
      <c r="E46" s="82" t="s">
        <v>191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74">
        <v>12</v>
      </c>
      <c r="C47" s="76" t="s">
        <v>201</v>
      </c>
      <c r="D47" s="77"/>
      <c r="E47" s="78" t="s">
        <v>202</v>
      </c>
      <c r="F47" s="79"/>
      <c r="G47" s="65">
        <v>4</v>
      </c>
      <c r="H47" s="67"/>
      <c r="I47" s="94" t="s">
        <v>159</v>
      </c>
      <c r="J47" s="66"/>
      <c r="K47" s="66"/>
      <c r="L47" s="67"/>
      <c r="M47" s="65">
        <v>524655267</v>
      </c>
      <c r="N47" s="66"/>
      <c r="O47" s="67"/>
      <c r="P47" s="65">
        <v>130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0"/>
      <c r="B48" s="171"/>
      <c r="C48" s="172" t="s">
        <v>199</v>
      </c>
      <c r="D48" s="173"/>
      <c r="E48" s="174" t="s">
        <v>200</v>
      </c>
      <c r="F48" s="175"/>
      <c r="G48" s="156"/>
      <c r="H48" s="169"/>
      <c r="I48" s="156"/>
      <c r="J48" s="157"/>
      <c r="K48" s="157"/>
      <c r="L48" s="169"/>
      <c r="M48" s="156"/>
      <c r="N48" s="157"/>
      <c r="O48" s="169"/>
      <c r="P48" s="156"/>
      <c r="Q48" s="157"/>
      <c r="R48" s="157"/>
      <c r="S48" s="157"/>
      <c r="T48" s="15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4">
        <v>13</v>
      </c>
      <c r="C49" s="76" t="s">
        <v>205</v>
      </c>
      <c r="D49" s="77"/>
      <c r="E49" s="78" t="s">
        <v>206</v>
      </c>
      <c r="F49" s="79"/>
      <c r="G49" s="65">
        <v>4</v>
      </c>
      <c r="H49" s="67"/>
      <c r="I49" s="94" t="s">
        <v>159</v>
      </c>
      <c r="J49" s="66"/>
      <c r="K49" s="66"/>
      <c r="L49" s="67"/>
      <c r="M49" s="65">
        <v>525190569</v>
      </c>
      <c r="N49" s="66"/>
      <c r="O49" s="67"/>
      <c r="P49" s="65">
        <v>136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203</v>
      </c>
      <c r="D50" s="81"/>
      <c r="E50" s="82" t="s">
        <v>204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/>
      <c r="C51" s="90"/>
      <c r="D51" s="77"/>
      <c r="E51" s="77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1"/>
      <c r="D52" s="92"/>
      <c r="E52" s="92"/>
      <c r="F52" s="93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1" t="s">
        <v>102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46" t="s">
        <v>120</v>
      </c>
      <c r="W54" s="147"/>
      <c r="X54" s="147"/>
      <c r="Y54" s="147"/>
      <c r="Z54" s="147"/>
      <c r="AA54" s="147"/>
      <c r="AB54" s="147"/>
      <c r="AC54" s="147"/>
      <c r="AD54" s="147"/>
      <c r="AE54" s="147"/>
      <c r="AF54" s="148"/>
      <c r="AG54" s="149"/>
      <c r="AH54" s="149"/>
      <c r="AI54" s="149"/>
      <c r="AJ54" s="14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2" t="s">
        <v>212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"/>
      <c r="V55" s="56">
        <f>LEN(A55)</f>
        <v>36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.39370078740157483" top="0.78740157480314965" bottom="0.74803149606299213" header="0.31496062992125984" footer="0.31496062992125984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入力!Y25</f>
        <v>14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21030</v>
      </c>
      <c r="B7" s="13" t="str">
        <f>IF(入力!C3="","",入力!C3)</f>
        <v>飯山満南バレーボールクラブ女子</v>
      </c>
      <c r="C7" s="13" t="str">
        <f>IF(入力!C2="","",入力!C2)</f>
        <v>ハサマミナミバレーボールクラブジョシ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436421103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山田</v>
      </c>
      <c r="D16" s="13" t="str">
        <f>IF(入力!E8="","",入力!E8)</f>
        <v>雄示</v>
      </c>
      <c r="E16" s="13" t="str">
        <f>IF(入力!C7="","",入力!C7)</f>
        <v>ヤマダ</v>
      </c>
      <c r="F16" s="13" t="str">
        <f>IF(入力!E7="","",入力!E7)</f>
        <v>ユウジ</v>
      </c>
      <c r="G16" s="13">
        <f>IF(入力!G7="","",入力!G7)</f>
        <v>506199018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0822</v>
      </c>
      <c r="T16" s="13" t="str">
        <f>IF(入力!P8="","",入力!P8)</f>
        <v>船橋市飯山満町2-618-2-1-208</v>
      </c>
      <c r="U16" s="13" t="str">
        <f>IF(入力!AL7="","",入力!AL7)</f>
        <v>080</v>
      </c>
      <c r="V16" s="13" t="str">
        <f>IF(入力!AK8="","",入力!AK8)</f>
        <v>3002</v>
      </c>
      <c r="W16" s="13" t="str">
        <f>IF(入力!AP8="","",入力!AP8)</f>
        <v>4159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熊谷　</v>
      </c>
      <c r="D17" s="13" t="str">
        <f>IF(入力!E10="","",入力!E10)</f>
        <v>麗子</v>
      </c>
      <c r="E17" s="13" t="str">
        <f>IF(入力!C9="","",入力!C9)</f>
        <v>クマガイ</v>
      </c>
      <c r="F17" s="13" t="str">
        <f>IF(入力!E9="","",入力!E9)</f>
        <v>レイコ</v>
      </c>
      <c r="G17" s="13">
        <f>IF(入力!G9="","",入力!G9)</f>
        <v>524141302</v>
      </c>
      <c r="H17" s="13" t="str">
        <f>IF(入力!J9="","",入力!J9)</f>
        <v/>
      </c>
      <c r="I17" s="13" t="str">
        <f>IF(入力!M9="","",入力!M9)</f>
        <v>000615258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船橋市飯山満町2-494-56</v>
      </c>
      <c r="U17" s="13" t="str">
        <f>IF(入力!AL9="","",入力!AL9)</f>
        <v>090</v>
      </c>
      <c r="V17" s="13" t="str">
        <f>IF(入力!AK10="","",入力!AK10)</f>
        <v>3914</v>
      </c>
      <c r="W17" s="13" t="str">
        <f>IF(入力!AP10="","",入力!AP10)</f>
        <v>6214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齋藤</v>
      </c>
      <c r="D20" s="13" t="str">
        <f>IF(入力!E12="","",入力!E12)</f>
        <v>晃輝</v>
      </c>
      <c r="E20" s="13" t="str">
        <f>IF(入力!C11="","",入力!C11)</f>
        <v>サイトウ</v>
      </c>
      <c r="F20" s="13" t="str">
        <f>IF(入力!E11="","",入力!E11)</f>
        <v>コウキ</v>
      </c>
      <c r="G20" s="13">
        <f>IF(入力!G11="","",入力!G11)</f>
        <v>525397289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19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0822</v>
      </c>
      <c r="T20" s="13" t="str">
        <f>IF(入力!P12="","",入力!P12)</f>
        <v>船橋市飯山満町2-502-44</v>
      </c>
      <c r="U20" s="13" t="str">
        <f>IF(入力!AL11="","",入力!AL11)</f>
        <v>080</v>
      </c>
      <c r="V20" s="13" t="str">
        <f>IF(入力!AK12="","",入力!AK12)</f>
        <v>6733</v>
      </c>
      <c r="W20" s="13" t="str">
        <f>IF(入力!AP12="","",入力!AP12)</f>
        <v>9127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山田</v>
      </c>
      <c r="D22" s="13" t="str">
        <f>IF(入力!E16="","",入力!E16)</f>
        <v>雄示</v>
      </c>
      <c r="E22" s="13" t="str">
        <f>IF(入力!C15="","",入力!C15)</f>
        <v>ヤマダ</v>
      </c>
      <c r="F22" s="13" t="str">
        <f>IF(入力!E15="","",入力!E15)</f>
        <v>ユウジ</v>
      </c>
      <c r="G22" s="13"/>
      <c r="H22" s="13"/>
      <c r="I22" s="13"/>
      <c r="J22" s="13"/>
      <c r="K22" s="13"/>
      <c r="L22" s="13">
        <f>IF(入力!AT15="","",入力!AT15)</f>
        <v>71</v>
      </c>
      <c r="M22" s="13"/>
      <c r="N22" s="13" t="str">
        <f>IF(入力!C21="","",入力!C21)</f>
        <v>080</v>
      </c>
      <c r="O22" s="13">
        <f>IF(入力!E21="","",入力!E21)</f>
        <v>3002</v>
      </c>
      <c r="P22" s="13">
        <f>IF(入力!G21="","",入力!G21)</f>
        <v>4159</v>
      </c>
      <c r="Q22" s="13"/>
      <c r="R22" s="13" t="str">
        <f>IF(入力!R15="","",入力!R15)</f>
        <v>274</v>
      </c>
      <c r="S22" s="13" t="str">
        <f>IF(入力!W15="","",入力!W15)</f>
        <v>0822</v>
      </c>
      <c r="T22" s="13" t="str">
        <f>IF(入力!P16="","",入力!P16)</f>
        <v>船橋市飯山満町2-618-2-1-208</v>
      </c>
      <c r="U22" s="13" t="str">
        <f>IF(入力!AL15="","",入力!AL15)</f>
        <v>080</v>
      </c>
      <c r="V22" s="13" t="str">
        <f>IF(入力!AK16="","",入力!AK16)</f>
        <v>3002</v>
      </c>
      <c r="W22" s="13" t="str">
        <f>IF(入力!AP16="","",入力!AP16)</f>
        <v>4159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優月</v>
      </c>
      <c r="E24" s="51" t="str">
        <f>VLOOKUP($B$51,$A$53:$F$352,5)</f>
        <v>サイトウ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優月</v>
      </c>
      <c r="E53" s="13" t="str">
        <f>IF(入力!C25="","",入力!C25)</f>
        <v>サイトウ</v>
      </c>
      <c r="F53" s="13" t="str">
        <f>IF(入力!E25="","",入力!E25)</f>
        <v>ユヅキ</v>
      </c>
      <c r="G53" s="13">
        <f>IF(入力!M25="","",入力!M25)</f>
        <v>524230129</v>
      </c>
      <c r="H53" s="13" t="str">
        <f>IF(入力!I25="","",入力!I25)</f>
        <v>飯山満南小学校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澤村</v>
      </c>
      <c r="D54" s="13" t="str">
        <f>IF(入力!E28="","",入力!E28)</f>
        <v>妃那</v>
      </c>
      <c r="E54" s="13" t="str">
        <f>IF(入力!C27="","",入力!C27)</f>
        <v>サワムラ</v>
      </c>
      <c r="F54" s="13" t="str">
        <f>IF(入力!E27="","",入力!E27)</f>
        <v>ヒナ</v>
      </c>
      <c r="G54" s="13">
        <f>IF(入力!M27="","",入力!M27)</f>
        <v>525264895</v>
      </c>
      <c r="H54" s="13" t="str">
        <f>IF(入力!I27="","",入力!I27)</f>
        <v>飯山満南小学校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大和</v>
      </c>
      <c r="D55" s="13" t="str">
        <f>IF(入力!E30="","",入力!E30)</f>
        <v>聖空</v>
      </c>
      <c r="E55" s="13" t="str">
        <f>IF(入力!C29="","",入力!C29)</f>
        <v>ヤマト</v>
      </c>
      <c r="F55" s="13" t="str">
        <f>IF(入力!E29="","",入力!E29)</f>
        <v>セイラ</v>
      </c>
      <c r="G55" s="13">
        <f>IF(入力!M29="","",入力!M29)</f>
        <v>525475017</v>
      </c>
      <c r="H55" s="13" t="str">
        <f>IF(入力!I29="","",入力!I29)</f>
        <v>飯山満南小学校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髙橋</v>
      </c>
      <c r="D56" s="13" t="str">
        <f>IF(入力!E32="","",入力!E32)</f>
        <v>世奈</v>
      </c>
      <c r="E56" s="13" t="str">
        <f>IF(入力!C31="","",入力!C31)</f>
        <v>タカハシ</v>
      </c>
      <c r="F56" s="13" t="str">
        <f>IF(入力!E31="","",入力!E31)</f>
        <v>セナ</v>
      </c>
      <c r="G56" s="13">
        <f>IF(入力!M31="","",入力!M31)</f>
        <v>525497538</v>
      </c>
      <c r="H56" s="13" t="str">
        <f>IF(入力!I31="","",入力!I31)</f>
        <v>飯山満南小学校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友香</v>
      </c>
      <c r="E57" s="13" t="str">
        <f>IF(入力!C33="","",入力!C33)</f>
        <v>サトウ</v>
      </c>
      <c r="F57" s="13" t="str">
        <f>IF(入力!E33="","",入力!E33)</f>
        <v>トモカ</v>
      </c>
      <c r="G57" s="13">
        <f>IF(入力!M33="","",入力!M33)</f>
        <v>524230136</v>
      </c>
      <c r="H57" s="13" t="str">
        <f>IF(入力!I33="","",入力!I33)</f>
        <v>飯山満南小学校</v>
      </c>
      <c r="I57" s="13">
        <f>IF(入力!G33="","",入力!G33)</f>
        <v>5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森内</v>
      </c>
      <c r="D58" s="13" t="str">
        <f>IF(入力!E36="","",入力!E36)</f>
        <v>柊里</v>
      </c>
      <c r="E58" s="13" t="str">
        <f>IF(入力!C35="","",入力!C35)</f>
        <v>モリウチ</v>
      </c>
      <c r="F58" s="13" t="str">
        <f>IF(入力!E35="","",入力!E35)</f>
        <v>ヒマリ</v>
      </c>
      <c r="G58" s="13">
        <f>IF(入力!M35="","",入力!M35)</f>
        <v>523145394</v>
      </c>
      <c r="H58" s="13" t="str">
        <f>IF(入力!I35="","",入力!I35)</f>
        <v>高根小学校</v>
      </c>
      <c r="I58" s="13">
        <f>IF(入力!G35="","",入力!G35)</f>
        <v>5</v>
      </c>
      <c r="J58" s="13">
        <f>IF(入力!P35="","",入力!P35)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山本</v>
      </c>
      <c r="D59" s="13" t="str">
        <f>IF(入力!E38="","",入力!E38)</f>
        <v>清夏</v>
      </c>
      <c r="E59" s="13" t="str">
        <f>IF(入力!C37="","",入力!C37)</f>
        <v>ヤマモト</v>
      </c>
      <c r="F59" s="13" t="str">
        <f>IF(入力!E37="","",入力!E37)</f>
        <v>セイカ</v>
      </c>
      <c r="G59" s="13">
        <f>IF(入力!M37="","",入力!M37)</f>
        <v>526237690</v>
      </c>
      <c r="H59" s="13" t="str">
        <f>IF(入力!I37="","",入力!I37)</f>
        <v>飯山満南小学校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赤妻</v>
      </c>
      <c r="D60" s="13" t="str">
        <f>IF(入力!E40="","",入力!E40)</f>
        <v>怜奈</v>
      </c>
      <c r="E60" s="13" t="str">
        <f>IF(入力!C39="","",入力!C39)</f>
        <v>アカヅマ</v>
      </c>
      <c r="F60" s="13" t="str">
        <f>IF(入力!E39="","",入力!E39)</f>
        <v>レナ</v>
      </c>
      <c r="G60" s="13">
        <f>IF(入力!M39="","",入力!M39)</f>
        <v>526473807</v>
      </c>
      <c r="H60" s="13" t="str">
        <f>IF(入力!I39="","",入力!I39)</f>
        <v>飯山満南小学校</v>
      </c>
      <c r="I60" s="13">
        <f>IF(入力!G39="","",入力!G39)</f>
        <v>5</v>
      </c>
      <c r="J60" s="13">
        <f>IF(入力!P39="","",入力!P39)</f>
        <v>162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熊谷　</v>
      </c>
      <c r="D61" s="13" t="str">
        <f>IF(入力!E42="","",入力!E42)</f>
        <v>すみれ</v>
      </c>
      <c r="E61" s="13" t="str">
        <f>IF(入力!C41="","",入力!C41)</f>
        <v>クマガイ</v>
      </c>
      <c r="F61" s="13" t="str">
        <f>IF(入力!E41="","",入力!E41)</f>
        <v>スミレ</v>
      </c>
      <c r="G61" s="13">
        <f>IF(入力!M41="","",入力!M41)</f>
        <v>524655250</v>
      </c>
      <c r="H61" s="13" t="str">
        <f>IF(入力!I41="","",入力!I41)</f>
        <v>飯山満南小学校</v>
      </c>
      <c r="I61" s="13">
        <f>IF(入力!G41="","",入力!G41)</f>
        <v>4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舩越</v>
      </c>
      <c r="D62" s="13" t="str">
        <f>IF(入力!E44="","",入力!E44)</f>
        <v>絢恵</v>
      </c>
      <c r="E62" s="13" t="str">
        <f>IF(入力!C43="","",入力!C43)</f>
        <v>フナコシ</v>
      </c>
      <c r="F62" s="13" t="str">
        <f>IF(入力!E43="","",入力!E43)</f>
        <v>アヤメ</v>
      </c>
      <c r="G62" s="13">
        <f>IF(入力!M43="","",入力!M43)</f>
        <v>524761371</v>
      </c>
      <c r="H62" s="13" t="str">
        <f>IF(入力!I43="","",入力!I43)</f>
        <v>飯山満南小学校</v>
      </c>
      <c r="I62" s="13">
        <f>IF(入力!G43="","",入力!G43)</f>
        <v>4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青山</v>
      </c>
      <c r="D63" s="13" t="str">
        <f>IF(入力!E46="","",入力!E46)</f>
        <v>すみれ</v>
      </c>
      <c r="E63" s="13" t="str">
        <f>IF(入力!C45="","",入力!C45)</f>
        <v>アオヤマ</v>
      </c>
      <c r="F63" s="13" t="str">
        <f>IF(入力!E45="","",入力!E45)</f>
        <v>スミレ</v>
      </c>
      <c r="G63" s="13">
        <f>IF(入力!M45="","",入力!M45)</f>
        <v>525224127</v>
      </c>
      <c r="H63" s="13" t="str">
        <f>IF(入力!I45="","",入力!I45)</f>
        <v>飯山満南小学校</v>
      </c>
      <c r="I63" s="13">
        <f>IF(入力!G45="","",入力!G45)</f>
        <v>4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久保田</v>
      </c>
      <c r="D64" s="13" t="str">
        <f>IF(入力!E48="","",入力!E48)</f>
        <v>唯花</v>
      </c>
      <c r="E64" s="13" t="str">
        <f>IF(入力!C47="","",入力!C47)</f>
        <v>クボタ</v>
      </c>
      <c r="F64" s="13" t="str">
        <f>IF(入力!E47="","",入力!E47)</f>
        <v>イチカ</v>
      </c>
      <c r="G64" s="13">
        <f>IF(入力!M47="","",入力!M47)</f>
        <v>524655267</v>
      </c>
      <c r="H64" s="13" t="str">
        <f>IF(入力!I47="","",入力!I47)</f>
        <v>飯山満南小学校</v>
      </c>
      <c r="I64" s="13">
        <f>IF(入力!G47="","",入力!G47)</f>
        <v>4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古城</v>
      </c>
      <c r="D65" s="13" t="str">
        <f>IF(入力!E50="","",入力!E50)</f>
        <v>くるみ</v>
      </c>
      <c r="E65" s="13" t="str">
        <f>IF(入力!C49="","",入力!C49)</f>
        <v>コジョウ</v>
      </c>
      <c r="F65" s="13" t="str">
        <f>IF(入力!E49="","",入力!E49)</f>
        <v>クルミ</v>
      </c>
      <c r="G65" s="13">
        <f>IF(入力!M49="","",入力!M49)</f>
        <v>525190569</v>
      </c>
      <c r="H65" s="13" t="str">
        <f>IF(入力!I49="","",入力!I49)</f>
        <v>飯山満南小学校</v>
      </c>
      <c r="I65" s="13">
        <f>IF(入力!G49="","",入力!G49)</f>
        <v>4</v>
      </c>
      <c r="J65" s="13">
        <f>IF(入力!P49="","",入力!P49)</f>
        <v>136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古城 哲也</cp:lastModifiedBy>
  <cp:lastPrinted>2025-09-13T13:06:52Z</cp:lastPrinted>
  <dcterms:created xsi:type="dcterms:W3CDTF">2014-04-05T09:56:00Z</dcterms:created>
  <dcterms:modified xsi:type="dcterms:W3CDTF">2025-09-15T08:35:46Z</dcterms:modified>
</cp:coreProperties>
</file>