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teacher\Desktop\"/>
    </mc:Choice>
  </mc:AlternateContent>
  <bookViews>
    <workbookView xWindow="0" yWindow="0" windowWidth="15345" windowHeight="663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<sst xmlns="http://schemas.openxmlformats.org/spreadsheetml/2006/main" count="1442" uniqueCount="733">
  <si>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</si>
  <si>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</si>
  <si>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</si>
  <si>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</si>
  <si>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</si>
  <si>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</si>
  <si>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</si>
  <si>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</si>
  <si>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</si>
  <si>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</si>
  <si>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</si>
  <si>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</si>
  <si>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</si>
  <si>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</si>
  <si>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</si>
  <si>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</si>
  <si>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</si>
  <si>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</si>
  <si>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</si>
  <si>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</si>
  <si>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</si>
  <si>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</si>
  <si>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</si>
  <si>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</si>
  <si>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</si>
  <si>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</si>
  <si>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</si>
  <si>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</si>
  <si>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</si>
  <si>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</si>
  <si>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</si>
  <si>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</si>
  <si>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</si>
  <si>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</si>
  <si>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</si>
  <si>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</si>
  <si>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</si>
  <si>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</si>
  <si>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</si>
  <si>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</si>
  <si>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</si>
  <si>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</si>
  <si>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</si>
  <si>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</si>
  <si>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</si>
  <si>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</si>
  <si>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</si>
  <si>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</si>
  <si>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</si>
  <si>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</si>
  <si>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</si>
  <si>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</si>
  <si>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</si>
  <si>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</si>
  <si>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</si>
  <si>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</si>
  <si>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</si>
  <si>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</si>
  <si>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</si>
  <si>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</si>
  <si>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</si>
  <si>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</si>
  <si>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</si>
  <si>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</si>
  <si>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</si>
  <si>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</si>
  <si>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</si>
  <si>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</si>
  <si>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</si>
  <si>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</si>
  <si>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</si>
  <si>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</si>
  <si>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</si>
  <si>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</si>
  <si>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</si>
  <si>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</si>
  <si>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</si>
  <si>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</si>
  <si>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</si>
  <si>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</si>
  <si>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</si>
  <si>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</si>
  <si>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</si>
  <si>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</si>
  <si>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</si>
  <si>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</si>
  <si>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</si>
  <si>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</si>
  <si>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</si>
  <si>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</si>
  <si>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</si>
  <si>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</si>
  <si>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</si>
  <si>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</si>
  <si>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</si>
  <si>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</si>
  <si>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</si>
  <si>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</si>
  <si>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</si>
  <si>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</si>
  <si>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</si>
  <si>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</si>
  <si>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</si>
  <si>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</si>
  <si>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</si>
  <si>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</si>
  <si>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</si>
  <si>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</si>
  <si>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</si>
  <si>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</si>
  <si>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</si>
  <si>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</si>
  <si>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</si>
  <si>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</si>
  <si>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</si>
  <si>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</si>
  <si>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</si>
  <si>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</si>
  <si>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</si>
  <si>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</si>
  <si>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</si>
  <si>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</si>
  <si>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</si>
  <si>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</si>
  <si>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</si>
  <si>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</si>
  <si>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</si>
  <si>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</si>
  <si>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</si>
  <si>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</si>
  <si>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</si>
  <si>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</si>
  <si>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</si>
  <si>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</si>
  <si>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</si>
  <si>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</si>
  <si>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</si>
  <si>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</si>
  <si>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</si>
  <si>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</si>
  <si>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</si>
  <si>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</si>
  <si>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</si>
  <si>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</si>
  <si>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</si>
  <si>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</si>
  <si>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</si>
  <si>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</si>
  <si>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</si>
  <si>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</si>
  <si>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</si>
  <si>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</si>
  <si>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</si>
  <si>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</si>
  <si>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</si>
  <si>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</si>
  <si>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</si>
  <si>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</si>
  <si>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</si>
  <si>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</si>
  <si>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</si>
  <si>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</si>
  <si>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</si>
  <si>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</si>
  <si>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</si>
  <si>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</si>
  <si>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</si>
  <si>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</si>
  <si>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</si>
  <si>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</si>
  <si>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</si>
  <si>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</si>
  <si>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</si>
  <si>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</si>
  <si>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</si>
  <si>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</si>
  <si>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</si>
  <si>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</si>
  <si>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</si>
  <si>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</si>
  <si>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</si>
  <si>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</si>
  <si>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</si>
  <si>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</si>
  <si>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</si>
  <si>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</si>
  <si>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</si>
  <si>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</si>
  <si>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</si>
  <si>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</si>
  <si>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</si>
  <si>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</si>
  <si>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</si>
  <si>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</si>
  <si>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</si>
  <si>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</si>
  <si>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</si>
  <si>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</si>
  <si>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</si>
  <si>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</si>
  <si>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</si>
  <si>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</si>
  <si>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</si>
  <si>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</si>
  <si>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</si>
  <si>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</si>
  <si>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</si>
  <si>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</si>
  <si>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</si>
  <si>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</si>
  <si>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</si>
  <si>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</si>
  <si>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</si>
  <si>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</si>
  <si>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</si>
  <si>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</si>
  <si>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</si>
  <si>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</si>
  <si>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</si>
  <si>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</si>
  <si>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</si>
  <si>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</si>
  <si>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</si>
  <si>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</si>
  <si>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</si>
  <si>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</si>
  <si>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</si>
  <si>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</si>
  <si>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</si>
  <si>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</si>
  <si>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</si>
  <si>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</si>
  <si>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</si>
  <si>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</si>
  <si>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</si>
  <si>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</si>
  <si>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</si>
  <si>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</si>
  <si>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</si>
  <si>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</si>
  <si>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</si>
  <si>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</si>
  <si>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</si>
  <si>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</si>
  <si>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</si>
  <si>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</si>
  <si>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</si>
  <si>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</si>
  <si>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</si>
  <si>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</si>
  <si>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</si>
  <si>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</si>
  <si>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</si>
  <si>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</si>
  <si>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</si>
  <si>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</si>
  <si>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</si>
  <si>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</si>
  <si>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</si>
  <si>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</si>
  <si>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</si>
  <si>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</si>
  <si>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</si>
  <si>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</si>
  <si>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</si>
  <si>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</si>
  <si>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</si>
  <si>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</si>
  <si>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</si>
  <si>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</si>
  <si>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</si>
  <si>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</si>
  <si>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</si>
  <si>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</si>
  <si>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</si>
  <si>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</si>
  <si>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</si>
  <si>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</si>
  <si>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</si>
  <si>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</si>
  <si>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</si>
  <si>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</si>
  <si>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</si>
  <si>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</si>
  <si>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</si>
  <si>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</si>
  <si>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</si>
  <si>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</si>
  <si>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</si>
  <si>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</si>
  <si>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</si>
  <si>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</si>
  <si>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</si>
  <si>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</si>
  <si>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</si>
  <si>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</si>
  <si>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</si>
  <si>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</si>
  <si>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</si>
  <si>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</si>
  <si>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</si>
  <si>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</si>
  <si>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</si>
  <si>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</si>
  <si>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</si>
  <si>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</si>
  <si>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</si>
  <si>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</si>
  <si>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</si>
  <si>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</si>
  <si>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</si>
  <si>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</si>
  <si>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</si>
  <si>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</si>
  <si>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</si>
  <si>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</si>
  <si>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</si>
  <si>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</si>
  <si>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</si>
  <si>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</si>
  <si>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</si>
  <si>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</si>
  <si>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</si>
  <si>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</si>
  <si>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</si>
  <si>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</si>
  <si>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</si>
  <si>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</si>
  <si>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</si>
  <si>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</si>
  <si>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</si>
  <si>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</si>
  <si>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</si>
  <si>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</si>
  <si>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</si>
  <si>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</si>
  <si>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</si>
  <si>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</si>
  <si>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</si>
  <si>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</si>
  <si>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</si>
  <si>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</si>
  <si>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</si>
  <si>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</si>
  <si>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</si>
  <si>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</si>
  <si>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</si>
  <si>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</si>
  <si>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</si>
  <si>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</si>
  <si>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</si>
  <si>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</si>
  <si>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</si>
  <si>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</si>
  <si>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</si>
  <si>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</si>
  <si>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</si>
  <si>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</si>
  <si>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</si>
  <si>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</si>
  <si>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</si>
  <si>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</si>
  <si>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</si>
  <si>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</si>
  <si>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</si>
  <si>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</si>
  <si>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</si>
  <si>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</si>
  <si>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</si>
  <si>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</si>
  <si>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</si>
  <si>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</si>
  <si>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</si>
  <si>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</si>
  <si>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</si>
  <si>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</si>
  <si>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</si>
  <si>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</si>
  <si>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</si>
  <si>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</si>
  <si>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</si>
  <si>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</si>
  <si>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</si>
  <si>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</si>
  <si>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</si>
  <si>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</si>
  <si>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</si>
  <si>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</si>
  <si>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</si>
  <si>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</si>
  <si>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</si>
  <si>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</si>
  <si>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</si>
  <si>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</si>
  <si>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</si>
  <si>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</si>
  <si>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</si>
  <si>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</si>
  <si>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</si>
  <si>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</si>
  <si>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</si>
  <si>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</si>
  <si>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</si>
  <si>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</si>
  <si>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</si>
  <si>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</si>
  <si>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</si>
  <si>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</si>
  <si>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</si>
  <si>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</si>
  <si>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</si>
  <si>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</si>
  <si>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</si>
  <si>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</si>
  <si>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</si>
  <si>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</si>
  <si>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</si>
  <si>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</si>
  <si>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</si>
  <si>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</si>
  <si>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</si>
  <si>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</si>
  <si>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</si>
  <si>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</si>
  <si>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</si>
  <si>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</si>
  <si>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</si>
  <si>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</si>
  <si>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</si>
  <si>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</si>
  <si>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</si>
  <si>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</si>
  <si>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</si>
  <si>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</si>
  <si>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</si>
  <si>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</si>
  <si>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</si>
  <si>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</si>
  <si>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</si>
  <si>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</si>
  <si>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</si>
  <si>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</si>
  <si>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</si>
  <si>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</si>
  <si>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</si>
  <si>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</si>
  <si>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</si>
  <si>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</si>
  <si>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</si>
  <si>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</si>
  <si>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</si>
  <si>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</si>
  <si>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</si>
  <si>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</si>
  <si>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</si>
  <si>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</si>
  <si>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</si>
  <si>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</si>
  <si>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</si>
  <si>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</si>
  <si>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</si>
  <si>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</si>
  <si>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</si>
  <si>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</si>
  <si>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</si>
  <si>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</si>
  <si>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</si>
  <si>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</si>
  <si>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</si>
  <si>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</si>
  <si>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</si>
  <si>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</si>
  <si>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</si>
  <si>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</si>
  <si>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</si>
  <si>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</si>
  <si>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</si>
  <si>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</si>
  <si>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</si>
  <si>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</si>
  <si>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</si>
  <si>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</si>
  <si>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</si>
  <si>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</si>
  <si>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</si>
  <si>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</si>
  <si>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</si>
  <si>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</si>
  <si>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</si>
  <si>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</si>
  <si>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</si>
  <si>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</si>
  <si>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</si>
  <si>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</si>
  <si>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</si>
  <si>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</si>
  <si>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</si>
  <si>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</si>
  <si>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</si>
  <si>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</si>
  <si>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</si>
  <si>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</si>
  <si>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</si>
  <si>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</si>
  <si>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</si>
  <si>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</si>
  <si>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</si>
  <si>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</si>
  <si>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</si>
  <si>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</si>
  <si>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</si>
  <si>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</si>
  <si>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</si>
  <si>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</si>
  <si>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</si>
  <si>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</si>
  <si>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</si>
  <si>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</si>
  <si>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</si>
  <si>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</si>
  <si>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</si>
  <si>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</si>
  <si>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</si>
  <si>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</si>
  <si>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</si>
  <si>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</si>
  <si>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</si>
  <si>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</si>
  <si>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</si>
  <si>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</si>
  <si>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</si>
  <si>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</si>
  <si>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</si>
  <si>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</si>
  <si>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</si>
  <si>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</si>
  <si>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</si>
  <si>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</si>
  <si>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</si>
  <si>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</si>
  <si>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</si>
  <si>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</si>
  <si>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</si>
  <si>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</si>
  <si>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</si>
  <si>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</si>
  <si>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</si>
  <si>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</si>
  <si>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</si>
  <si>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</si>
  <si>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</si>
  <si>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</si>
  <si>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</si>
  <si>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</si>
  <si>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</si>
  <si>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</si>
  <si>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</si>
  <si>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</si>
  <si>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</si>
  <si>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</si>
  <si>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</si>
  <si>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</si>
  <si>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</si>
  <si>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</si>
  <si>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</si>
  <si>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</si>
  <si>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</si>
  <si>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</si>
  <si>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</si>
  <si>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</si>
  <si>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</si>
  <si>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</si>
  <si>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</si>
  <si>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</si>
  <si>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</si>
  <si>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</si>
  <si>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</si>
  <si>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</si>
  <si>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</si>
  <si>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</si>
  <si>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</si>
  <si>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</si>
  <si>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</si>
  <si>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</si>
  <si>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</si>
  <si>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</si>
  <si>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</si>
  <si>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</si>
  <si>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</si>
  <si>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</si>
  <si>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</si>
  <si>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</si>
  <si>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</si>
  <si>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</si>
  <si>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</si>
  <si>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</si>
  <si>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</si>
  <si>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</si>
  <si>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</si>
  <si>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</si>
  <si>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</si>
  <si>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</si>
  <si>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</si>
  <si>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</si>
  <si>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</si>
  <si>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</si>
  <si>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</si>
  <si>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</si>
  <si>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</si>
  <si>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</si>
  <si>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</si>
  <si>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</si>
  <si>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</si>
  <si>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</si>
  <si>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</si>
  <si>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</si>
  <si>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</si>
  <si>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</si>
  <si>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</si>
  <si>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</si>
  <si>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</si>
  <si>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</si>
  <si>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</si>
  <si>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</si>
  <si>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</si>
  <si>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</si>
  <si>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</si>
  <si>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</si>
  <si>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</si>
  <si>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</si>
  <si>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</si>
  <si>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</si>
  <si>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</si>
  <si>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</si>
  <si>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</si>
  <si>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</si>
  <si>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</si>
  <si>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</si>
  <si>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</si>
  <si>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</si>
  <si>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</si>
  <si>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</si>
  <si>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</si>
  <si>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</si>
  <si>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</si>
  <si>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</si>
  <si>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</si>
  <si>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</si>
  <si>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</si>
  <si>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</si>
  <si>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</si>
  <si>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</si>
  <si>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</si>
  <si>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</si>
  <si>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</si>
  <si>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</si>
  <si>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</si>
  <si>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</si>
  <si>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</si>
  <si>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</si>
  <si>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</si>
  <si>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</si>
  <si>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</si>
  <si>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</si>
  <si>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</si>
  <si>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</si>
  <si>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</si>
  <si>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</si>
  <si>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</si>
  <si>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</si>
  <si>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</si>
  <si>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</si>
  <si>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</si>
  <si>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</si>
  <si>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</si>
  <si>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</si>
  <si>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</si>
  <si>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</si>
  <si>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</si>
  <si>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</si>
  <si>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</si>
  <si>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</si>
  <si>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</si>
  <si>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</si>
  <si>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</si>
  <si>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</si>
  <si>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045</t>
    <phoneticPr fontId="2"/>
  </si>
  <si>
    <t>715</t>
    <phoneticPr fontId="2"/>
  </si>
  <si>
    <t>3075</t>
    <phoneticPr fontId="2"/>
  </si>
  <si>
    <t>232</t>
    <phoneticPr fontId="2"/>
  </si>
  <si>
    <t>0066</t>
    <phoneticPr fontId="2"/>
  </si>
  <si>
    <t>横浜市南区六ツ川3-81-11</t>
    <rPh sb="0" eb="3">
      <t>ヨコハマシ</t>
    </rPh>
    <rPh sb="3" eb="5">
      <t>ミナミク</t>
    </rPh>
    <rPh sb="5" eb="6">
      <t>ム</t>
    </rPh>
    <rPh sb="7" eb="8">
      <t>カワ</t>
    </rPh>
    <phoneticPr fontId="2"/>
  </si>
  <si>
    <t>045</t>
    <phoneticPr fontId="2"/>
  </si>
  <si>
    <t>713</t>
    <phoneticPr fontId="2"/>
  </si>
  <si>
    <t>8149</t>
    <phoneticPr fontId="2"/>
  </si>
  <si>
    <t>赤城</t>
    <rPh sb="0" eb="2">
      <t>アカギ</t>
    </rPh>
    <phoneticPr fontId="2"/>
  </si>
  <si>
    <t>あかぎ</t>
    <phoneticPr fontId="2"/>
  </si>
  <si>
    <t>はるき</t>
    <phoneticPr fontId="2"/>
  </si>
  <si>
    <t>晴喜</t>
    <rPh sb="0" eb="2">
      <t>ハルキ</t>
    </rPh>
    <phoneticPr fontId="2"/>
  </si>
  <si>
    <t>　</t>
    <phoneticPr fontId="2"/>
  </si>
  <si>
    <t>　　</t>
    <phoneticPr fontId="2"/>
  </si>
  <si>
    <t>加藤</t>
    <rPh sb="0" eb="2">
      <t>カトウ</t>
    </rPh>
    <phoneticPr fontId="2"/>
  </si>
  <si>
    <t>莉央</t>
    <rPh sb="0" eb="2">
      <t>リオ</t>
    </rPh>
    <phoneticPr fontId="2"/>
  </si>
  <si>
    <t>かとう</t>
    <phoneticPr fontId="2"/>
  </si>
  <si>
    <t>りお</t>
    <phoneticPr fontId="2"/>
  </si>
  <si>
    <t>鈴木</t>
    <rPh sb="0" eb="2">
      <t>スズキ</t>
    </rPh>
    <phoneticPr fontId="2"/>
  </si>
  <si>
    <t>朱翔</t>
    <rPh sb="0" eb="1">
      <t>シュ</t>
    </rPh>
    <rPh sb="1" eb="2">
      <t>ショウ</t>
    </rPh>
    <phoneticPr fontId="2"/>
  </si>
  <si>
    <t>すずき</t>
    <phoneticPr fontId="2"/>
  </si>
  <si>
    <t>あやと</t>
    <phoneticPr fontId="2"/>
  </si>
  <si>
    <t>やなぎだ</t>
    <phoneticPr fontId="2"/>
  </si>
  <si>
    <t>いくと</t>
    <phoneticPr fontId="2"/>
  </si>
  <si>
    <t>柳田</t>
    <rPh sb="0" eb="2">
      <t>ヤナギダ</t>
    </rPh>
    <phoneticPr fontId="2"/>
  </si>
  <si>
    <t>郁仁</t>
    <rPh sb="0" eb="1">
      <t>イク</t>
    </rPh>
    <rPh sb="1" eb="2">
      <t>ジン</t>
    </rPh>
    <phoneticPr fontId="2"/>
  </si>
  <si>
    <t>せき</t>
    <phoneticPr fontId="2"/>
  </si>
  <si>
    <t>ゆうご</t>
    <phoneticPr fontId="2"/>
  </si>
  <si>
    <t>関</t>
    <rPh sb="0" eb="1">
      <t>セキ</t>
    </rPh>
    <phoneticPr fontId="2"/>
  </si>
  <si>
    <t>優剛</t>
    <rPh sb="0" eb="1">
      <t>ユウ</t>
    </rPh>
    <rPh sb="1" eb="2">
      <t>ゴウ</t>
    </rPh>
    <phoneticPr fontId="2"/>
  </si>
  <si>
    <t>有島</t>
    <rPh sb="0" eb="2">
      <t>アリシマ</t>
    </rPh>
    <phoneticPr fontId="2"/>
  </si>
  <si>
    <t>ありしま</t>
    <phoneticPr fontId="2"/>
  </si>
  <si>
    <t>りょう</t>
    <phoneticPr fontId="2"/>
  </si>
  <si>
    <t>祥</t>
    <rPh sb="0" eb="1">
      <t>ショウ</t>
    </rPh>
    <phoneticPr fontId="2"/>
  </si>
  <si>
    <t>かねこ</t>
    <phoneticPr fontId="2"/>
  </si>
  <si>
    <t>きょうへい</t>
    <phoneticPr fontId="2"/>
  </si>
  <si>
    <t>金子</t>
    <rPh sb="0" eb="2">
      <t>カネコ</t>
    </rPh>
    <phoneticPr fontId="2"/>
  </si>
  <si>
    <t>京平</t>
    <rPh sb="0" eb="2">
      <t>キョウヘイ</t>
    </rPh>
    <phoneticPr fontId="2"/>
  </si>
  <si>
    <t>島村</t>
    <rPh sb="0" eb="2">
      <t>シマムラ</t>
    </rPh>
    <phoneticPr fontId="2"/>
  </si>
  <si>
    <t>宰</t>
    <rPh sb="0" eb="1">
      <t>ツカサ</t>
    </rPh>
    <phoneticPr fontId="2"/>
  </si>
  <si>
    <t>しまむら</t>
    <phoneticPr fontId="2"/>
  </si>
  <si>
    <t>つかさ</t>
    <phoneticPr fontId="2"/>
  </si>
  <si>
    <t>原</t>
    <rPh sb="0" eb="1">
      <t>ハラ</t>
    </rPh>
    <phoneticPr fontId="2"/>
  </si>
  <si>
    <t>琉衣</t>
    <rPh sb="0" eb="2">
      <t>ルイ</t>
    </rPh>
    <phoneticPr fontId="2"/>
  </si>
  <si>
    <t>はら</t>
    <phoneticPr fontId="2"/>
  </si>
  <si>
    <t>るい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</si>
</sst>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G22" zoomScaleNormal="100" zoomScaleSheetLayoutView="10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 x14ac:dyDescent="0.15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 x14ac:dyDescent="0.2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 x14ac:dyDescent="0.15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 x14ac:dyDescent="0.2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 x14ac:dyDescent="0.15"/>
    <row r="17" spans="2:41" ht="18" customHeight="1" thickBot="1" x14ac:dyDescent="0.2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 x14ac:dyDescent="0.15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 x14ac:dyDescent="0.2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 x14ac:dyDescent="0.15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 x14ac:dyDescent="0.15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 x14ac:dyDescent="0.15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 x14ac:dyDescent="0.15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 x14ac:dyDescent="0.15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 x14ac:dyDescent="0.15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 x14ac:dyDescent="0.15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 x14ac:dyDescent="0.15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 x14ac:dyDescent="0.15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 x14ac:dyDescent="0.15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 x14ac:dyDescent="0.15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 x14ac:dyDescent="0.2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 x14ac:dyDescent="0.15"/>
    <row r="33" spans="2:43" ht="18" customHeight="1" thickBot="1" x14ac:dyDescent="0.2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 x14ac:dyDescent="0.15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 x14ac:dyDescent="0.2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 x14ac:dyDescent="0.15"/>
    <row r="37" spans="2:43" ht="23.45" customHeight="1" x14ac:dyDescent="0.15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AL26" sqref="AL26:AM27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1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1229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横浜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横浜市立六ツ川中学校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686</v>
      </c>
      <c r="AC4" s="216"/>
      <c r="AD4" s="216"/>
      <c r="AE4" s="216"/>
      <c r="AF4" s="4" t="s">
        <v>584</v>
      </c>
      <c r="AG4" s="216" t="s">
        <v>687</v>
      </c>
      <c r="AH4" s="216"/>
      <c r="AI4" s="216"/>
      <c r="AJ4" s="216"/>
      <c r="AK4" s="4" t="s">
        <v>584</v>
      </c>
      <c r="AL4" s="216" t="s">
        <v>688</v>
      </c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691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 t="s">
        <v>689</v>
      </c>
      <c r="G6" s="196"/>
      <c r="H6" s="24" t="s">
        <v>586</v>
      </c>
      <c r="I6" s="197" t="s">
        <v>690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692</v>
      </c>
      <c r="AC6" s="200"/>
      <c r="AD6" s="200"/>
      <c r="AE6" s="200"/>
      <c r="AF6" s="25" t="s">
        <v>587</v>
      </c>
      <c r="AG6" s="200" t="s">
        <v>693</v>
      </c>
      <c r="AH6" s="200"/>
      <c r="AI6" s="200"/>
      <c r="AJ6" s="200"/>
      <c r="AK6" s="25" t="s">
        <v>587</v>
      </c>
      <c r="AL6" s="200" t="s">
        <v>694</v>
      </c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 x14ac:dyDescent="0.15">
      <c r="B12" s="256" t="s">
        <v>683</v>
      </c>
      <c r="C12" s="257"/>
      <c r="D12" s="257"/>
      <c r="E12" s="258"/>
      <c r="F12" s="259" t="s">
        <v>696</v>
      </c>
      <c r="G12" s="260"/>
      <c r="H12" s="260"/>
      <c r="I12" s="260"/>
      <c r="J12" s="260"/>
      <c r="K12" s="260" t="s">
        <v>697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/>
      <c r="AA12" s="260"/>
      <c r="AB12" s="260"/>
      <c r="AC12" s="260"/>
      <c r="AD12" s="260"/>
      <c r="AE12" s="260"/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 x14ac:dyDescent="0.15">
      <c r="B13" s="246" t="s">
        <v>6</v>
      </c>
      <c r="C13" s="247"/>
      <c r="D13" s="247"/>
      <c r="E13" s="262"/>
      <c r="F13" s="248" t="s">
        <v>695</v>
      </c>
      <c r="G13" s="240"/>
      <c r="H13" s="240"/>
      <c r="I13" s="240"/>
      <c r="J13" s="249"/>
      <c r="K13" s="240" t="s">
        <v>698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699</v>
      </c>
      <c r="AA13" s="240"/>
      <c r="AB13" s="240"/>
      <c r="AC13" s="240"/>
      <c r="AD13" s="249"/>
      <c r="AE13" s="240" t="s">
        <v>700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 x14ac:dyDescent="0.2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 x14ac:dyDescent="0.15">
      <c r="B15" s="256" t="s">
        <v>683</v>
      </c>
      <c r="C15" s="257"/>
      <c r="D15" s="257"/>
      <c r="E15" s="258"/>
      <c r="F15" s="259"/>
      <c r="G15" s="260"/>
      <c r="H15" s="260"/>
      <c r="I15" s="260"/>
      <c r="J15" s="260"/>
      <c r="K15" s="260"/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703</v>
      </c>
      <c r="AA15" s="260"/>
      <c r="AB15" s="260"/>
      <c r="AC15" s="260"/>
      <c r="AD15" s="260"/>
      <c r="AE15" s="260" t="s">
        <v>704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 x14ac:dyDescent="0.15">
      <c r="B16" s="246" t="s">
        <v>684</v>
      </c>
      <c r="C16" s="247"/>
      <c r="D16" s="247"/>
      <c r="E16" s="247"/>
      <c r="F16" s="248" t="s">
        <v>699</v>
      </c>
      <c r="G16" s="240"/>
      <c r="H16" s="240"/>
      <c r="I16" s="240"/>
      <c r="J16" s="249"/>
      <c r="K16" s="240" t="s">
        <v>699</v>
      </c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701</v>
      </c>
      <c r="AA16" s="240"/>
      <c r="AB16" s="240"/>
      <c r="AC16" s="240"/>
      <c r="AD16" s="249"/>
      <c r="AE16" s="240" t="s">
        <v>702</v>
      </c>
      <c r="AF16" s="240"/>
      <c r="AG16" s="240"/>
      <c r="AH16" s="240"/>
      <c r="AI16" s="251"/>
      <c r="AJ16" s="252">
        <v>9</v>
      </c>
      <c r="AK16" s="252"/>
      <c r="AL16" s="252"/>
      <c r="AM16" s="252"/>
      <c r="AN16" s="252"/>
      <c r="AO16" s="253"/>
    </row>
    <row r="17" spans="2:41" ht="15" customHeight="1" thickBot="1" x14ac:dyDescent="0.2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 x14ac:dyDescent="0.15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 x14ac:dyDescent="0.2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 x14ac:dyDescent="0.15">
      <c r="B22" s="111">
        <v>1</v>
      </c>
      <c r="C22" s="112"/>
      <c r="D22" s="113">
        <v>1</v>
      </c>
      <c r="E22" s="113"/>
      <c r="F22" s="115" t="s">
        <v>703</v>
      </c>
      <c r="G22" s="116"/>
      <c r="H22" s="116"/>
      <c r="I22" s="116"/>
      <c r="J22" s="116"/>
      <c r="K22" s="116" t="s">
        <v>704</v>
      </c>
      <c r="L22" s="116"/>
      <c r="M22" s="116"/>
      <c r="N22" s="116"/>
      <c r="O22" s="117"/>
      <c r="P22" s="113">
        <v>2</v>
      </c>
      <c r="Q22" s="113"/>
      <c r="R22" s="104">
        <v>160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727</v>
      </c>
      <c r="AA22" s="116"/>
      <c r="AB22" s="116"/>
      <c r="AC22" s="116"/>
      <c r="AD22" s="116"/>
      <c r="AE22" s="116" t="s">
        <v>728</v>
      </c>
      <c r="AF22" s="116"/>
      <c r="AG22" s="116"/>
      <c r="AH22" s="116"/>
      <c r="AI22" s="117"/>
      <c r="AJ22" s="113">
        <v>1</v>
      </c>
      <c r="AK22" s="113"/>
      <c r="AL22" s="104">
        <v>165</v>
      </c>
      <c r="AM22" s="105"/>
      <c r="AN22" s="292" t="s">
        <v>597</v>
      </c>
      <c r="AO22" s="293"/>
    </row>
    <row r="23" spans="2:41" ht="30" customHeight="1" x14ac:dyDescent="0.15">
      <c r="B23" s="94"/>
      <c r="C23" s="95"/>
      <c r="D23" s="114"/>
      <c r="E23" s="114"/>
      <c r="F23" s="108" t="s">
        <v>701</v>
      </c>
      <c r="G23" s="109"/>
      <c r="H23" s="109"/>
      <c r="I23" s="109"/>
      <c r="J23" s="109"/>
      <c r="K23" s="109" t="s">
        <v>702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725</v>
      </c>
      <c r="AA23" s="109"/>
      <c r="AB23" s="109"/>
      <c r="AC23" s="109"/>
      <c r="AD23" s="109"/>
      <c r="AE23" s="109" t="s">
        <v>726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 x14ac:dyDescent="0.15">
      <c r="B24" s="84">
        <v>2</v>
      </c>
      <c r="C24" s="85"/>
      <c r="D24" s="72">
        <v>2</v>
      </c>
      <c r="E24" s="72"/>
      <c r="F24" s="81" t="s">
        <v>707</v>
      </c>
      <c r="G24" s="82"/>
      <c r="H24" s="82"/>
      <c r="I24" s="82"/>
      <c r="J24" s="82"/>
      <c r="K24" s="82" t="s">
        <v>708</v>
      </c>
      <c r="L24" s="82"/>
      <c r="M24" s="82"/>
      <c r="N24" s="82"/>
      <c r="O24" s="83"/>
      <c r="P24" s="72">
        <v>1</v>
      </c>
      <c r="Q24" s="72"/>
      <c r="R24" s="88">
        <v>141</v>
      </c>
      <c r="S24" s="89"/>
      <c r="T24" s="68" t="s">
        <v>544</v>
      </c>
      <c r="U24" s="69"/>
      <c r="V24" s="84">
        <v>8</v>
      </c>
      <c r="W24" s="85"/>
      <c r="X24" s="72">
        <v>8</v>
      </c>
      <c r="Y24" s="72"/>
      <c r="Z24" s="81" t="s">
        <v>731</v>
      </c>
      <c r="AA24" s="82"/>
      <c r="AB24" s="82"/>
      <c r="AC24" s="82"/>
      <c r="AD24" s="82"/>
      <c r="AE24" s="82" t="s">
        <v>732</v>
      </c>
      <c r="AF24" s="82"/>
      <c r="AG24" s="82"/>
      <c r="AH24" s="82"/>
      <c r="AI24" s="83"/>
      <c r="AJ24" s="72">
        <v>1</v>
      </c>
      <c r="AK24" s="72"/>
      <c r="AL24" s="88">
        <v>153</v>
      </c>
      <c r="AM24" s="89"/>
      <c r="AN24" s="290" t="s">
        <v>544</v>
      </c>
      <c r="AO24" s="291"/>
    </row>
    <row r="25" spans="2:41" ht="30" customHeight="1" x14ac:dyDescent="0.15">
      <c r="B25" s="102"/>
      <c r="C25" s="103"/>
      <c r="D25" s="96"/>
      <c r="E25" s="96"/>
      <c r="F25" s="99" t="s">
        <v>705</v>
      </c>
      <c r="G25" s="100"/>
      <c r="H25" s="100"/>
      <c r="I25" s="100"/>
      <c r="J25" s="100"/>
      <c r="K25" s="100" t="s">
        <v>706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729</v>
      </c>
      <c r="AA25" s="100"/>
      <c r="AB25" s="100"/>
      <c r="AC25" s="100"/>
      <c r="AD25" s="100"/>
      <c r="AE25" s="100" t="s">
        <v>730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 x14ac:dyDescent="0.15">
      <c r="B26" s="94">
        <v>3</v>
      </c>
      <c r="C26" s="95"/>
      <c r="D26" s="72">
        <v>3</v>
      </c>
      <c r="E26" s="72"/>
      <c r="F26" s="81" t="s">
        <v>709</v>
      </c>
      <c r="G26" s="82"/>
      <c r="H26" s="82"/>
      <c r="I26" s="82"/>
      <c r="J26" s="82"/>
      <c r="K26" s="82" t="s">
        <v>710</v>
      </c>
      <c r="L26" s="82"/>
      <c r="M26" s="82"/>
      <c r="N26" s="82"/>
      <c r="O26" s="83"/>
      <c r="P26" s="72">
        <v>1</v>
      </c>
      <c r="Q26" s="72"/>
      <c r="R26" s="88">
        <v>176</v>
      </c>
      <c r="S26" s="89"/>
      <c r="T26" s="296" t="s">
        <v>544</v>
      </c>
      <c r="U26" s="297"/>
      <c r="V26" s="94">
        <v>9</v>
      </c>
      <c r="W26" s="9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290" t="s">
        <v>544</v>
      </c>
      <c r="AO26" s="291"/>
    </row>
    <row r="27" spans="2:41" ht="30" customHeight="1" x14ac:dyDescent="0.15">
      <c r="B27" s="94"/>
      <c r="C27" s="95"/>
      <c r="D27" s="96"/>
      <c r="E27" s="96"/>
      <c r="F27" s="99" t="s">
        <v>711</v>
      </c>
      <c r="G27" s="100"/>
      <c r="H27" s="100"/>
      <c r="I27" s="100"/>
      <c r="J27" s="100"/>
      <c r="K27" s="100" t="s">
        <v>712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 x14ac:dyDescent="0.15">
      <c r="B28" s="84">
        <v>4</v>
      </c>
      <c r="C28" s="85"/>
      <c r="D28" s="72">
        <v>4</v>
      </c>
      <c r="E28" s="72"/>
      <c r="F28" s="81" t="s">
        <v>713</v>
      </c>
      <c r="G28" s="82"/>
      <c r="H28" s="82"/>
      <c r="I28" s="82"/>
      <c r="J28" s="82"/>
      <c r="K28" s="82" t="s">
        <v>714</v>
      </c>
      <c r="L28" s="82"/>
      <c r="M28" s="82"/>
      <c r="N28" s="82"/>
      <c r="O28" s="83"/>
      <c r="P28" s="72">
        <v>2</v>
      </c>
      <c r="Q28" s="72"/>
      <c r="R28" s="88">
        <v>177</v>
      </c>
      <c r="S28" s="89"/>
      <c r="T28" s="290" t="s">
        <v>544</v>
      </c>
      <c r="U28" s="291"/>
      <c r="V28" s="84">
        <v>10</v>
      </c>
      <c r="W28" s="85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290" t="s">
        <v>544</v>
      </c>
      <c r="AO28" s="291"/>
    </row>
    <row r="29" spans="2:41" ht="30" customHeight="1" x14ac:dyDescent="0.15">
      <c r="B29" s="102"/>
      <c r="C29" s="103"/>
      <c r="D29" s="96"/>
      <c r="E29" s="96"/>
      <c r="F29" s="99" t="s">
        <v>715</v>
      </c>
      <c r="G29" s="100"/>
      <c r="H29" s="100"/>
      <c r="I29" s="100"/>
      <c r="J29" s="100"/>
      <c r="K29" s="100" t="s">
        <v>716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 x14ac:dyDescent="0.15">
      <c r="B30" s="94">
        <v>5</v>
      </c>
      <c r="C30" s="95"/>
      <c r="D30" s="72">
        <v>5</v>
      </c>
      <c r="E30" s="72"/>
      <c r="F30" s="81" t="s">
        <v>718</v>
      </c>
      <c r="G30" s="82"/>
      <c r="H30" s="82"/>
      <c r="I30" s="82"/>
      <c r="J30" s="82"/>
      <c r="K30" s="82" t="s">
        <v>719</v>
      </c>
      <c r="L30" s="82"/>
      <c r="M30" s="82"/>
      <c r="N30" s="82"/>
      <c r="O30" s="83"/>
      <c r="P30" s="72">
        <v>1</v>
      </c>
      <c r="Q30" s="72"/>
      <c r="R30" s="88">
        <v>150</v>
      </c>
      <c r="S30" s="89"/>
      <c r="T30" s="290" t="s">
        <v>544</v>
      </c>
      <c r="U30" s="291"/>
      <c r="V30" s="77">
        <v>11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290" t="s">
        <v>544</v>
      </c>
      <c r="AO30" s="291"/>
    </row>
    <row r="31" spans="2:41" ht="30" customHeight="1" x14ac:dyDescent="0.15">
      <c r="B31" s="94"/>
      <c r="C31" s="95"/>
      <c r="D31" s="96"/>
      <c r="E31" s="96"/>
      <c r="F31" s="99" t="s">
        <v>717</v>
      </c>
      <c r="G31" s="100"/>
      <c r="H31" s="100"/>
      <c r="I31" s="100"/>
      <c r="J31" s="100"/>
      <c r="K31" s="100" t="s">
        <v>720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/>
      <c r="AA31" s="100"/>
      <c r="AB31" s="100"/>
      <c r="AC31" s="100"/>
      <c r="AD31" s="100"/>
      <c r="AE31" s="100"/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 x14ac:dyDescent="0.15">
      <c r="B32" s="84">
        <v>6</v>
      </c>
      <c r="C32" s="85"/>
      <c r="D32" s="72">
        <v>6</v>
      </c>
      <c r="E32" s="72"/>
      <c r="F32" s="81" t="s">
        <v>721</v>
      </c>
      <c r="G32" s="82"/>
      <c r="H32" s="82"/>
      <c r="I32" s="82"/>
      <c r="J32" s="82"/>
      <c r="K32" s="82" t="s">
        <v>722</v>
      </c>
      <c r="L32" s="82"/>
      <c r="M32" s="82"/>
      <c r="N32" s="82"/>
      <c r="O32" s="83"/>
      <c r="P32" s="72">
        <v>1</v>
      </c>
      <c r="Q32" s="72"/>
      <c r="R32" s="88">
        <v>161</v>
      </c>
      <c r="S32" s="89"/>
      <c r="T32" s="290" t="s">
        <v>544</v>
      </c>
      <c r="U32" s="291"/>
      <c r="V32" s="77">
        <v>12</v>
      </c>
      <c r="W32" s="78"/>
      <c r="X32" s="72"/>
      <c r="Y32" s="72"/>
      <c r="Z32" s="81"/>
      <c r="AA32" s="82"/>
      <c r="AB32" s="82"/>
      <c r="AC32" s="82"/>
      <c r="AD32" s="82"/>
      <c r="AE32" s="82"/>
      <c r="AF32" s="82"/>
      <c r="AG32" s="82"/>
      <c r="AH32" s="82"/>
      <c r="AI32" s="83"/>
      <c r="AJ32" s="72"/>
      <c r="AK32" s="72"/>
      <c r="AL32" s="88"/>
      <c r="AM32" s="89"/>
      <c r="AN32" s="290" t="s">
        <v>544</v>
      </c>
      <c r="AO32" s="291"/>
    </row>
    <row r="33" spans="2:43" ht="30" customHeight="1" thickBot="1" x14ac:dyDescent="0.2">
      <c r="B33" s="86"/>
      <c r="C33" s="87"/>
      <c r="D33" s="73"/>
      <c r="E33" s="73"/>
      <c r="F33" s="74" t="s">
        <v>723</v>
      </c>
      <c r="G33" s="75"/>
      <c r="H33" s="75"/>
      <c r="I33" s="75"/>
      <c r="J33" s="75"/>
      <c r="K33" s="75" t="s">
        <v>724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/>
      <c r="AA33" s="75"/>
      <c r="AB33" s="75"/>
      <c r="AC33" s="75"/>
      <c r="AD33" s="75"/>
      <c r="AE33" s="75"/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 x14ac:dyDescent="0.15"/>
    <row r="35" spans="2:43" ht="18" customHeight="1" thickBot="1" x14ac:dyDescent="0.2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 x14ac:dyDescent="0.15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 x14ac:dyDescent="0.2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 x14ac:dyDescent="0.15"/>
    <row r="39" spans="2:43" ht="7.5" customHeight="1" x14ac:dyDescent="0.15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 x14ac:dyDescent="0.2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1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1229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横浜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 x14ac:dyDescent="0.15">
      <c r="A3" s="372" t="s">
        <v>2</v>
      </c>
      <c r="B3" s="373"/>
      <c r="C3" s="373"/>
      <c r="D3" s="374"/>
      <c r="E3" s="332" t="str">
        <f>CONCATENATE(入力!F3,"　　",入力!F8)</f>
        <v>横浜市立六ツ川中学校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 x14ac:dyDescent="0.15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 x14ac:dyDescent="0.15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 x14ac:dyDescent="0.15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 x14ac:dyDescent="0.15">
      <c r="A7" s="146" t="s">
        <v>0</v>
      </c>
      <c r="B7" s="147"/>
      <c r="C7" s="147"/>
      <c r="D7" s="148"/>
      <c r="E7" s="352" t="str">
        <f>IF(入力!F12="","",入力!F12)</f>
        <v>あかぎ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 x14ac:dyDescent="0.2">
      <c r="A8" s="159" t="s">
        <v>6</v>
      </c>
      <c r="B8" s="160"/>
      <c r="C8" s="160"/>
      <c r="D8" s="161"/>
      <c r="E8" s="375" t="str">
        <f>IF(入力!F13="","",入力!F13)</f>
        <v>赤城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 x14ac:dyDescent="0.15">
      <c r="A9" s="146" t="s">
        <v>0</v>
      </c>
      <c r="B9" s="147"/>
      <c r="C9" s="147"/>
      <c r="D9" s="148"/>
      <c r="E9" s="149" t="str">
        <f>IF(入力!F15="","",入力!F15)</f>
        <v/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 x14ac:dyDescent="0.2">
      <c r="A10" s="140" t="s">
        <v>8</v>
      </c>
      <c r="B10" s="141"/>
      <c r="C10" s="141"/>
      <c r="D10" s="142"/>
      <c r="E10" s="360" t="str">
        <f>IF(入力!F16="","",入力!F16)</f>
        <v>　</v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 x14ac:dyDescent="0.15"/>
    <row r="12" spans="1:40" ht="22.5" customHeight="1" thickBot="1" x14ac:dyDescent="0.2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 x14ac:dyDescent="0.15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 x14ac:dyDescent="0.2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 x14ac:dyDescent="0.15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かとう</v>
      </c>
      <c r="F15" s="313"/>
      <c r="G15" s="313"/>
      <c r="H15" s="313"/>
      <c r="I15" s="313"/>
      <c r="J15" s="313" t="str">
        <f>IF(入力!K22="","",入力!K22)</f>
        <v>りお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160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しまむら</v>
      </c>
      <c r="Z15" s="313"/>
      <c r="AA15" s="313"/>
      <c r="AB15" s="313"/>
      <c r="AC15" s="313"/>
      <c r="AD15" s="313" t="str">
        <f>IF(入力!AE22="","",入力!AE22)</f>
        <v>つかさ</v>
      </c>
      <c r="AE15" s="313"/>
      <c r="AF15" s="313"/>
      <c r="AG15" s="313"/>
      <c r="AH15" s="314"/>
      <c r="AI15" s="316">
        <f>IF(入力!AJ22="","",入力!AJ22)</f>
        <v>1</v>
      </c>
      <c r="AJ15" s="316"/>
      <c r="AK15" s="318">
        <f>IF(入力!AL22="","",入力!AL22)</f>
        <v>165</v>
      </c>
      <c r="AL15" s="319"/>
      <c r="AM15" s="318" t="str">
        <f>IF(入力!AN22="","",入力!AN22)</f>
        <v>○</v>
      </c>
      <c r="AN15" s="320"/>
    </row>
    <row r="16" spans="1:40" ht="37.5" customHeight="1" x14ac:dyDescent="0.15">
      <c r="A16" s="94"/>
      <c r="B16" s="95"/>
      <c r="C16" s="317"/>
      <c r="D16" s="317"/>
      <c r="E16" s="329" t="str">
        <f>IF(入力!F23="","",入力!F23)</f>
        <v>加藤</v>
      </c>
      <c r="F16" s="327"/>
      <c r="G16" s="327"/>
      <c r="H16" s="327"/>
      <c r="I16" s="327"/>
      <c r="J16" s="327" t="str">
        <f>IF(入力!K23="","",入力!K23)</f>
        <v>莉央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島村</v>
      </c>
      <c r="Z16" s="327"/>
      <c r="AA16" s="327"/>
      <c r="AB16" s="327"/>
      <c r="AC16" s="327"/>
      <c r="AD16" s="327" t="str">
        <f>IF(入力!AE23="","",入力!AE23)</f>
        <v>宰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 x14ac:dyDescent="0.15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すずき</v>
      </c>
      <c r="F17" s="308"/>
      <c r="G17" s="308"/>
      <c r="H17" s="308"/>
      <c r="I17" s="308"/>
      <c r="J17" s="308" t="str">
        <f>IF(入力!K24="","",入力!K24)</f>
        <v>あやと</v>
      </c>
      <c r="K17" s="308"/>
      <c r="L17" s="308"/>
      <c r="M17" s="308"/>
      <c r="N17" s="309"/>
      <c r="O17" s="310">
        <f>IF(入力!P24="","",入力!P24)</f>
        <v>1</v>
      </c>
      <c r="P17" s="310"/>
      <c r="Q17" s="302">
        <f>IF(入力!R24="","",入力!R24)</f>
        <v>141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はら</v>
      </c>
      <c r="Z17" s="308"/>
      <c r="AA17" s="308"/>
      <c r="AB17" s="308"/>
      <c r="AC17" s="308"/>
      <c r="AD17" s="308" t="str">
        <f>IF(入力!AE24="","",入力!AE24)</f>
        <v>るい</v>
      </c>
      <c r="AE17" s="308"/>
      <c r="AF17" s="308"/>
      <c r="AG17" s="308"/>
      <c r="AH17" s="309"/>
      <c r="AI17" s="310">
        <f>IF(入力!AJ24="","",入力!AJ24)</f>
        <v>1</v>
      </c>
      <c r="AJ17" s="310"/>
      <c r="AK17" s="302">
        <f>IF(入力!AL24="","",入力!AL24)</f>
        <v>153</v>
      </c>
      <c r="AL17" s="187"/>
      <c r="AM17" s="303" t="str">
        <f>IF(入力!AN24="","",入力!AN24)</f>
        <v>○</v>
      </c>
      <c r="AN17" s="304"/>
    </row>
    <row r="18" spans="1:40" ht="37.5" customHeight="1" x14ac:dyDescent="0.15">
      <c r="A18" s="102"/>
      <c r="B18" s="103"/>
      <c r="C18" s="311"/>
      <c r="D18" s="311"/>
      <c r="E18" s="300" t="str">
        <f>IF(入力!F25="","",入力!F25)</f>
        <v>鈴木</v>
      </c>
      <c r="F18" s="301"/>
      <c r="G18" s="301"/>
      <c r="H18" s="301"/>
      <c r="I18" s="301"/>
      <c r="J18" s="301" t="str">
        <f>IF(入力!K25="","",入力!K25)</f>
        <v>朱翔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原</v>
      </c>
      <c r="Z18" s="301"/>
      <c r="AA18" s="301"/>
      <c r="AB18" s="301"/>
      <c r="AC18" s="301"/>
      <c r="AD18" s="301" t="str">
        <f>IF(入力!AE25="","",入力!AE25)</f>
        <v>琉衣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 x14ac:dyDescent="0.15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やなぎだ</v>
      </c>
      <c r="F19" s="308"/>
      <c r="G19" s="308"/>
      <c r="H19" s="308"/>
      <c r="I19" s="308"/>
      <c r="J19" s="308" t="str">
        <f>IF(入力!K26="","",入力!K26)</f>
        <v>いくと</v>
      </c>
      <c r="K19" s="308"/>
      <c r="L19" s="308"/>
      <c r="M19" s="308"/>
      <c r="N19" s="309"/>
      <c r="O19" s="310">
        <f>IF(入力!P26="","",入力!P26)</f>
        <v>1</v>
      </c>
      <c r="P19" s="310"/>
      <c r="Q19" s="302">
        <f>IF(入力!R26="","",入力!R26)</f>
        <v>176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 t="str">
        <f>IF(入力!X26="","",入力!X26)</f>
        <v/>
      </c>
      <c r="X19" s="310"/>
      <c r="Y19" s="315" t="str">
        <f>IF(入力!Z26="","",入力!Z26)</f>
        <v/>
      </c>
      <c r="Z19" s="308"/>
      <c r="AA19" s="308"/>
      <c r="AB19" s="308"/>
      <c r="AC19" s="308"/>
      <c r="AD19" s="308" t="str">
        <f>IF(入力!AE26="","",入力!AE26)</f>
        <v/>
      </c>
      <c r="AE19" s="308"/>
      <c r="AF19" s="308"/>
      <c r="AG19" s="308"/>
      <c r="AH19" s="309"/>
      <c r="AI19" s="310" t="str">
        <f>IF(入力!AJ26="","",入力!AJ26)</f>
        <v/>
      </c>
      <c r="AJ19" s="310"/>
      <c r="AK19" s="302" t="str">
        <f>IF(入力!AL26="","",入力!AL26)</f>
        <v/>
      </c>
      <c r="AL19" s="187"/>
      <c r="AM19" s="303" t="str">
        <f>IF(入力!AN26="","",入力!AN26)</f>
        <v>○</v>
      </c>
      <c r="AN19" s="304"/>
    </row>
    <row r="20" spans="1:40" ht="37.5" customHeight="1" x14ac:dyDescent="0.15">
      <c r="A20" s="94"/>
      <c r="B20" s="95"/>
      <c r="C20" s="311"/>
      <c r="D20" s="311"/>
      <c r="E20" s="300" t="str">
        <f>IF(入力!F27="","",入力!F27)</f>
        <v>柳田</v>
      </c>
      <c r="F20" s="301"/>
      <c r="G20" s="301"/>
      <c r="H20" s="301"/>
      <c r="I20" s="301"/>
      <c r="J20" s="301" t="str">
        <f>IF(入力!K27="","",入力!K27)</f>
        <v>郁仁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/>
      </c>
      <c r="Z20" s="301"/>
      <c r="AA20" s="301"/>
      <c r="AB20" s="301"/>
      <c r="AC20" s="301"/>
      <c r="AD20" s="301" t="str">
        <f>IF(入力!AE27="","",入力!AE27)</f>
        <v/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 x14ac:dyDescent="0.15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せき</v>
      </c>
      <c r="F21" s="308"/>
      <c r="G21" s="308"/>
      <c r="H21" s="308"/>
      <c r="I21" s="308"/>
      <c r="J21" s="308" t="str">
        <f>IF(入力!K28="","",入力!K28)</f>
        <v>ゆうご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177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 t="str">
        <f>IF(入力!X28="","",入力!X28)</f>
        <v/>
      </c>
      <c r="X21" s="310"/>
      <c r="Y21" s="315" t="str">
        <f>IF(入力!Z28="","",入力!Z28)</f>
        <v/>
      </c>
      <c r="Z21" s="308"/>
      <c r="AA21" s="308"/>
      <c r="AB21" s="308"/>
      <c r="AC21" s="308"/>
      <c r="AD21" s="308" t="str">
        <f>IF(入力!AE28="","",入力!AE28)</f>
        <v/>
      </c>
      <c r="AE21" s="308"/>
      <c r="AF21" s="308"/>
      <c r="AG21" s="308"/>
      <c r="AH21" s="309"/>
      <c r="AI21" s="310" t="str">
        <f>IF(入力!AJ28="","",入力!AJ28)</f>
        <v/>
      </c>
      <c r="AJ21" s="310"/>
      <c r="AK21" s="302" t="str">
        <f>IF(入力!AL28="","",入力!AL28)</f>
        <v/>
      </c>
      <c r="AL21" s="187"/>
      <c r="AM21" s="303" t="str">
        <f>IF(入力!AN28="","",入力!AN28)</f>
        <v>○</v>
      </c>
      <c r="AN21" s="304"/>
    </row>
    <row r="22" spans="1:40" ht="37.5" customHeight="1" x14ac:dyDescent="0.15">
      <c r="A22" s="102"/>
      <c r="B22" s="103"/>
      <c r="C22" s="311"/>
      <c r="D22" s="311"/>
      <c r="E22" s="300" t="str">
        <f>IF(入力!F29="","",入力!F29)</f>
        <v>関</v>
      </c>
      <c r="F22" s="301"/>
      <c r="G22" s="301"/>
      <c r="H22" s="301"/>
      <c r="I22" s="301"/>
      <c r="J22" s="301" t="str">
        <f>IF(入力!K29="","",入力!K29)</f>
        <v>優剛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/>
      </c>
      <c r="Z22" s="301"/>
      <c r="AA22" s="301"/>
      <c r="AB22" s="301"/>
      <c r="AC22" s="301"/>
      <c r="AD22" s="301" t="str">
        <f>IF(入力!AE29="","",入力!AE29)</f>
        <v/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 x14ac:dyDescent="0.15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ありしま</v>
      </c>
      <c r="F23" s="308"/>
      <c r="G23" s="308"/>
      <c r="H23" s="308"/>
      <c r="I23" s="308"/>
      <c r="J23" s="308" t="str">
        <f>IF(入力!K30="","",入力!K30)</f>
        <v>りょう</v>
      </c>
      <c r="K23" s="308"/>
      <c r="L23" s="308"/>
      <c r="M23" s="308"/>
      <c r="N23" s="309"/>
      <c r="O23" s="310">
        <f>IF(入力!P30="","",入力!P30)</f>
        <v>1</v>
      </c>
      <c r="P23" s="310"/>
      <c r="Q23" s="302">
        <f>IF(入力!R30="","",入力!R30)</f>
        <v>150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 t="str">
        <f>IF(入力!X30="","",入力!X30)</f>
        <v/>
      </c>
      <c r="X23" s="310"/>
      <c r="Y23" s="315" t="str">
        <f>IF(入力!Z30="","",入力!Z30)</f>
        <v/>
      </c>
      <c r="Z23" s="308"/>
      <c r="AA23" s="308"/>
      <c r="AB23" s="308"/>
      <c r="AC23" s="308"/>
      <c r="AD23" s="308" t="str">
        <f>IF(入力!AE30="","",入力!AE30)</f>
        <v/>
      </c>
      <c r="AE23" s="308"/>
      <c r="AF23" s="308"/>
      <c r="AG23" s="308"/>
      <c r="AH23" s="309"/>
      <c r="AI23" s="310" t="str">
        <f>IF(入力!AJ30="","",入力!AJ30)</f>
        <v/>
      </c>
      <c r="AJ23" s="310"/>
      <c r="AK23" s="302" t="str">
        <f>IF(入力!AL30="","",入力!AL30)</f>
        <v/>
      </c>
      <c r="AL23" s="187"/>
      <c r="AM23" s="303" t="str">
        <f>IF(入力!AN30="","",入力!AN30)</f>
        <v>○</v>
      </c>
      <c r="AN23" s="304"/>
    </row>
    <row r="24" spans="1:40" ht="37.5" customHeight="1" x14ac:dyDescent="0.15">
      <c r="A24" s="94"/>
      <c r="B24" s="95"/>
      <c r="C24" s="311"/>
      <c r="D24" s="311"/>
      <c r="E24" s="300" t="str">
        <f>IF(入力!F31="","",入力!F31)</f>
        <v>有島</v>
      </c>
      <c r="F24" s="301"/>
      <c r="G24" s="301"/>
      <c r="H24" s="301"/>
      <c r="I24" s="301"/>
      <c r="J24" s="301" t="str">
        <f>IF(入力!K31="","",入力!K31)</f>
        <v>祥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/>
      </c>
      <c r="Z24" s="301"/>
      <c r="AA24" s="301"/>
      <c r="AB24" s="301"/>
      <c r="AC24" s="301"/>
      <c r="AD24" s="301" t="str">
        <f>IF(入力!AE31="","",入力!AE31)</f>
        <v/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 x14ac:dyDescent="0.15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かねこ</v>
      </c>
      <c r="F25" s="308"/>
      <c r="G25" s="308"/>
      <c r="H25" s="308"/>
      <c r="I25" s="308"/>
      <c r="J25" s="308" t="str">
        <f>IF(入力!K32="","",入力!K32)</f>
        <v>きょうへい</v>
      </c>
      <c r="K25" s="308"/>
      <c r="L25" s="308"/>
      <c r="M25" s="308"/>
      <c r="N25" s="309"/>
      <c r="O25" s="310">
        <f>IF(入力!P32="","",入力!P32)</f>
        <v>1</v>
      </c>
      <c r="P25" s="310"/>
      <c r="Q25" s="302">
        <f>IF(入力!R32="","",入力!R32)</f>
        <v>161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 t="str">
        <f>IF(入力!X32="","",入力!X32)</f>
        <v/>
      </c>
      <c r="X25" s="310"/>
      <c r="Y25" s="315" t="str">
        <f>IF(入力!Z32="","",入力!Z32)</f>
        <v/>
      </c>
      <c r="Z25" s="308"/>
      <c r="AA25" s="308"/>
      <c r="AB25" s="308"/>
      <c r="AC25" s="308"/>
      <c r="AD25" s="308" t="str">
        <f>IF(入力!AE32="","",入力!AE32)</f>
        <v/>
      </c>
      <c r="AE25" s="308"/>
      <c r="AF25" s="308"/>
      <c r="AG25" s="308"/>
      <c r="AH25" s="309"/>
      <c r="AI25" s="310" t="str">
        <f>IF(入力!AJ32="","",入力!AJ32)</f>
        <v/>
      </c>
      <c r="AJ25" s="310"/>
      <c r="AK25" s="302" t="str">
        <f>IF(入力!AL32="","",入力!AL32)</f>
        <v/>
      </c>
      <c r="AL25" s="187"/>
      <c r="AM25" s="303" t="str">
        <f>IF(入力!AN32="","",入力!AN32)</f>
        <v>○</v>
      </c>
      <c r="AN25" s="304"/>
    </row>
    <row r="26" spans="1:40" ht="37.5" customHeight="1" thickBot="1" x14ac:dyDescent="0.2">
      <c r="A26" s="86"/>
      <c r="B26" s="87"/>
      <c r="C26" s="324"/>
      <c r="D26" s="324"/>
      <c r="E26" s="339" t="str">
        <f>IF(入力!F33="","",入力!F33)</f>
        <v>金子</v>
      </c>
      <c r="F26" s="340"/>
      <c r="G26" s="340"/>
      <c r="H26" s="340"/>
      <c r="I26" s="340"/>
      <c r="J26" s="340" t="str">
        <f>IF(入力!K33="","",入力!K33)</f>
        <v>京平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/>
      </c>
      <c r="Z26" s="340"/>
      <c r="AA26" s="340"/>
      <c r="AB26" s="340"/>
      <c r="AC26" s="340"/>
      <c r="AD26" s="340" t="str">
        <f>IF(入力!AE33="","",入力!AE33)</f>
        <v/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 x14ac:dyDescent="0.2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1229</v>
      </c>
      <c r="B7" s="31" t="str">
        <f t="shared" ref="B7:C7" si="0">IF($A$8="","",IF($A$9="",B8,B8&amp;"・"&amp;B9))</f>
        <v>横浜市立六ツ川中学校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232</v>
      </c>
      <c r="G7" s="31" t="str">
        <f t="shared" si="1"/>
        <v>0066</v>
      </c>
      <c r="H7" s="31">
        <f t="shared" si="1"/>
        <v>0</v>
      </c>
      <c r="I7" s="31" t="str">
        <f t="shared" si="1"/>
        <v>横浜市南区六ツ川3-81-11</v>
      </c>
      <c r="J7" s="31">
        <f t="shared" si="1"/>
        <v>0</v>
      </c>
      <c r="K7" s="31" t="str">
        <f t="shared" si="1"/>
        <v>045</v>
      </c>
      <c r="L7" s="31" t="str">
        <f t="shared" si="1"/>
        <v>715</v>
      </c>
      <c r="M7" s="31" t="str">
        <f t="shared" si="1"/>
        <v>3075</v>
      </c>
      <c r="N7" s="31" t="str">
        <f t="shared" si="1"/>
        <v>045</v>
      </c>
      <c r="O7" s="31" t="str">
        <f t="shared" si="1"/>
        <v>713</v>
      </c>
      <c r="P7" s="31" t="str">
        <f t="shared" si="1"/>
        <v>8149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1229</v>
      </c>
      <c r="B8" s="32" t="str">
        <f>IF(入力!$F$3="","",入力!$F$3)</f>
        <v>横浜市立六ツ川中学校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232</v>
      </c>
      <c r="G8" s="42" t="str">
        <f>IF(入力!$I$6="","",入力!$I$6)</f>
        <v>0066</v>
      </c>
      <c r="H8" s="32"/>
      <c r="I8" s="32" t="str">
        <f>IF(入力!$L$5="","",入力!$L$5)</f>
        <v>横浜市南区六ツ川3-81-11</v>
      </c>
      <c r="J8" s="32"/>
      <c r="K8" s="42" t="str">
        <f>IF(入力!$AB$4="","",入力!$AB$4)</f>
        <v>045</v>
      </c>
      <c r="L8" s="42" t="str">
        <f>IF(入力!$AG$4="","",入力!$AG$4)</f>
        <v>715</v>
      </c>
      <c r="M8" s="42" t="str">
        <f>IF(入力!$AL$4="","",入力!$AL$4)</f>
        <v>3075</v>
      </c>
      <c r="N8" s="42" t="str">
        <f>IF(入力!$AB$6="","",入力!$AB$6)</f>
        <v>045</v>
      </c>
      <c r="O8" s="42" t="str">
        <f>IF(入力!$AG$6="","",入力!$AG$6)</f>
        <v>713</v>
      </c>
      <c r="P8" s="42" t="str">
        <f>IF(入力!$AL$6="","",入力!$AL$6)</f>
        <v>8149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3075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赤城</v>
      </c>
      <c r="D16" s="32" t="str">
        <f>IF(入力!$K$13="","",入力!$K$13)</f>
        <v>晴喜</v>
      </c>
      <c r="E16" s="32" t="str">
        <f>IF(入力!$F$12="","",入力!$F$12)</f>
        <v>あかぎ</v>
      </c>
      <c r="F16" s="32" t="str">
        <f>IF(入力!$K$12="","",入力!$K$12)</f>
        <v>はるき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　</v>
      </c>
      <c r="D17" s="32" t="str">
        <f>IF(入力!$AE$13="","",入力!$AE$13)</f>
        <v>　　</v>
      </c>
      <c r="E17" s="32" t="str">
        <f>IF(入力!$Z$12="","",入力!$Z$12)</f>
        <v/>
      </c>
      <c r="F17" s="32" t="str">
        <f>IF(入力!$AE$12="","",入力!$AE$12)</f>
        <v/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>　</v>
      </c>
      <c r="D20" s="32" t="str">
        <f>IF(入力!$K$16="","",入力!$K$16)</f>
        <v>　</v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加藤</v>
      </c>
      <c r="D24" s="32" t="str">
        <f>IF(入力!$AE$16="","",入力!$AE$16)</f>
        <v>莉央</v>
      </c>
      <c r="E24" s="32" t="str">
        <f>IF(入力!$Z$15="","",入力!$Z$15)</f>
        <v>かとう</v>
      </c>
      <c r="F24" s="32" t="str">
        <f>IF(入力!$AE$15="","",入力!$AE$15)</f>
        <v>りお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加藤</v>
      </c>
      <c r="D53" s="32" t="str">
        <f>IF(OR(L53&lt;&gt;"○",入力!K23=""),"",入力!K23)</f>
        <v>莉央</v>
      </c>
      <c r="E53" s="32" t="str">
        <f>IF(OR(L53&lt;&gt;"○",入力!F22=""),"",入力!F22)</f>
        <v>かとう</v>
      </c>
      <c r="F53" s="32" t="str">
        <f>IF(OR(L53&lt;&gt;"○",入力!K22=""),"",入力!K22)</f>
        <v>りお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鈴木</v>
      </c>
      <c r="D54" s="32" t="str">
        <f>IF(OR(L54&lt;&gt;"○",入力!K25=""),"",入力!K25)</f>
        <v>朱翔</v>
      </c>
      <c r="E54" s="32" t="str">
        <f>IF(OR(L54&lt;&gt;"○",入力!F24=""),"",入力!F24)</f>
        <v>すずき</v>
      </c>
      <c r="F54" s="32" t="str">
        <f>IF(OR(L54&lt;&gt;"○",入力!K24=""),"",入力!K24)</f>
        <v>あやと</v>
      </c>
      <c r="G54" s="32"/>
      <c r="H54" s="32"/>
      <c r="I54" s="32">
        <f>IF(OR(L54&lt;&gt;"○",入力!P24=""),"",入力!P24)</f>
        <v>1</v>
      </c>
      <c r="J54" s="32">
        <f>IF(OR(L54&lt;&gt;"○",入力!R24=""),"",入力!R24)</f>
        <v>141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柳田</v>
      </c>
      <c r="D55" s="32" t="str">
        <f>IF(OR(L55&lt;&gt;"○",入力!K27=""),"",入力!K27)</f>
        <v>郁仁</v>
      </c>
      <c r="E55" s="32" t="str">
        <f>IF(OR(L55&lt;&gt;"○",入力!F26=""),"",入力!F26)</f>
        <v>やなぎだ</v>
      </c>
      <c r="F55" s="32" t="str">
        <f>IF(OR(L55&lt;&gt;"○",入力!K26=""),"",入力!K26)</f>
        <v>いくと</v>
      </c>
      <c r="G55" s="32"/>
      <c r="H55" s="32"/>
      <c r="I55" s="32">
        <f>IF(OR(L55&lt;&gt;"○",入力!P26=""),"",入力!P26)</f>
        <v>1</v>
      </c>
      <c r="J55" s="32">
        <f>IF(OR(L55&lt;&gt;"○",入力!R26=""),"",入力!R26)</f>
        <v>176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関</v>
      </c>
      <c r="D56" s="32" t="str">
        <f>IF(OR(L56&lt;&gt;"○",入力!K29=""),"",入力!K29)</f>
        <v>優剛</v>
      </c>
      <c r="E56" s="32" t="str">
        <f>IF(OR(L56&lt;&gt;"○",入力!F28=""),"",入力!F28)</f>
        <v>せき</v>
      </c>
      <c r="F56" s="32" t="str">
        <f>IF(OR(L56&lt;&gt;"○",入力!K28=""),"",入力!K28)</f>
        <v>ゆうご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177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有島</v>
      </c>
      <c r="D57" s="32" t="str">
        <f>IF(OR(L57&lt;&gt;"○",入力!K31=""),"",入力!K31)</f>
        <v>祥</v>
      </c>
      <c r="E57" s="32" t="str">
        <f>IF(OR(L57&lt;&gt;"○",入力!F30=""),"",入力!F30)</f>
        <v>ありしま</v>
      </c>
      <c r="F57" s="32" t="str">
        <f>IF(OR(L57&lt;&gt;"○",入力!K30=""),"",入力!K30)</f>
        <v>りょう</v>
      </c>
      <c r="G57" s="32"/>
      <c r="H57" s="32"/>
      <c r="I57" s="32">
        <f>IF(OR(L57&lt;&gt;"○",入力!P30=""),"",入力!P30)</f>
        <v>1</v>
      </c>
      <c r="J57" s="32">
        <f>IF(OR(L57&lt;&gt;"○",入力!R30=""),"",入力!R30)</f>
        <v>150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金子</v>
      </c>
      <c r="D58" s="32" t="str">
        <f>IF(OR(L58&lt;&gt;"○",入力!K33=""),"",入力!K33)</f>
        <v>京平</v>
      </c>
      <c r="E58" s="32" t="str">
        <f>IF(OR(L58&lt;&gt;"○",入力!F32=""),"",入力!F32)</f>
        <v>かねこ</v>
      </c>
      <c r="F58" s="32" t="str">
        <f>IF(OR(L58&lt;&gt;"○",入力!K32=""),"",入力!K32)</f>
        <v>きょうへい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161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島村</v>
      </c>
      <c r="D59" s="32" t="str">
        <f>IF(OR(L59&lt;&gt;"○",入力!AE23=""),"",入力!AE23)</f>
        <v>宰</v>
      </c>
      <c r="E59" s="32" t="str">
        <f>IF(OR(L59&lt;&gt;"○",入力!Z22=""),"",入力!Z22)</f>
        <v>しまむら</v>
      </c>
      <c r="F59" s="32" t="str">
        <f>IF(OR(L59&lt;&gt;"○",入力!AE22=""),"",入力!AE22)</f>
        <v>つかさ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165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原</v>
      </c>
      <c r="D60" s="32" t="str">
        <f>IF(OR(L60&lt;&gt;"○",入力!AE25=""),"",入力!AE25)</f>
        <v>琉衣</v>
      </c>
      <c r="E60" s="32" t="str">
        <f>IF(OR(L60&lt;&gt;"○",入力!Z24=""),"",入力!Z24)</f>
        <v>はら</v>
      </c>
      <c r="F60" s="32" t="str">
        <f>IF(OR(L60&lt;&gt;"○",入力!AE24=""),"",入力!AE24)</f>
        <v>るい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153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 t="str">
        <f>IF(入力!X26="","",入力!X26)</f>
        <v/>
      </c>
      <c r="C61" s="32" t="str">
        <f>IF(OR(L61&lt;&gt;"○",入力!Z27=""),"",入力!Z27)</f>
        <v/>
      </c>
      <c r="D61" s="32" t="str">
        <f>IF(OR(L61&lt;&gt;"○",入力!AE27=""),"",入力!AE27)</f>
        <v/>
      </c>
      <c r="E61" s="32" t="str">
        <f>IF(OR(L61&lt;&gt;"○",入力!Z26=""),"",入力!Z26)</f>
        <v/>
      </c>
      <c r="F61" s="32" t="str">
        <f>IF(OR(L61&lt;&gt;"○",入力!AE26=""),"",入力!AE26)</f>
        <v/>
      </c>
      <c r="G61" s="32"/>
      <c r="H61" s="32"/>
      <c r="I61" s="32" t="str">
        <f>IF(OR(L61&lt;&gt;"○",入力!AJ26=""),"",入力!AJ26)</f>
        <v/>
      </c>
      <c r="J61" s="32" t="str">
        <f>IF(OR(L61&lt;&gt;"○",入力!AL26=""),"",入力!AL26)</f>
        <v/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Administrator</cp:lastModifiedBy>
  <cp:lastPrinted>2019-02-13T13:45:19Z</cp:lastPrinted>
  <dcterms:created xsi:type="dcterms:W3CDTF">2006-11-03T01:52:14Z</dcterms:created>
  <dcterms:modified xsi:type="dcterms:W3CDTF">2019-11-09T09:15:31Z</dcterms:modified>
</cp:coreProperties>
</file>