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子バレーボー1\名簿・申し込み\３０年度\"/>
    </mc:Choice>
  </mc:AlternateContent>
  <xr:revisionPtr revIDLastSave="0" documentId="10_ncr:100000_{571F95A7-BE11-4F9B-B96A-E9627CB520F2}" xr6:coauthVersionLast="31" xr6:coauthVersionMax="31" xr10:uidLastSave="{00000000-0000-0000-0000-000000000000}"/>
  <bookViews>
    <workbookView xWindow="0" yWindow="0" windowWidth="19200" windowHeight="888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17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<sst xmlns="http://schemas.openxmlformats.org/spreadsheetml/2006/main" count="1451" uniqueCount="745">
  <si>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</si>
  <si>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</si>
  <si>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</si>
  <si>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</si>
  <si>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</si>
  <si>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</si>
  <si>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</si>
  <si>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</si>
  <si>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</si>
  <si>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</si>
  <si>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</si>
  <si>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</si>
  <si>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</si>
  <si>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</si>
  <si>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</si>
  <si>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</si>
  <si>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</si>
  <si>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</si>
  <si>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</si>
  <si>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</si>
  <si>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</si>
  <si>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</si>
  <si>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</si>
  <si>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</si>
  <si>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</si>
  <si>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</si>
  <si>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</si>
  <si>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</si>
  <si>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</si>
  <si>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</si>
  <si>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</si>
  <si>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</si>
  <si>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</si>
  <si>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</si>
  <si>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</si>
  <si>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</si>
  <si>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</si>
  <si>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</si>
  <si>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</si>
  <si>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</si>
  <si>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</si>
  <si>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</si>
  <si>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</si>
  <si>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</si>
  <si>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</si>
  <si>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</si>
  <si>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</si>
  <si>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</si>
  <si>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</si>
  <si>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</si>
  <si>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</si>
  <si>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</si>
  <si>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</si>
  <si>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</si>
  <si>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</si>
  <si>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</si>
  <si>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</si>
  <si>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</si>
  <si>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</si>
  <si>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</si>
  <si>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</si>
  <si>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</si>
  <si>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</si>
  <si>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</si>
  <si>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</si>
  <si>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</si>
  <si>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</si>
  <si>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</si>
  <si>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</si>
  <si>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</si>
  <si>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</si>
  <si>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</si>
  <si>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</si>
  <si>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</si>
  <si>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</si>
  <si>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</si>
  <si>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</si>
  <si>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</si>
  <si>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</si>
  <si>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</si>
  <si>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</si>
  <si>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</si>
  <si>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</si>
  <si>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</si>
  <si>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</si>
  <si>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</si>
  <si>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</si>
  <si>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</si>
  <si>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</si>
  <si>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</si>
  <si>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</si>
  <si>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</si>
  <si>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</si>
  <si>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</si>
  <si>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</si>
  <si>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</si>
  <si>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</si>
  <si>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</si>
  <si>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</si>
  <si>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</si>
  <si>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</si>
  <si>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</si>
  <si>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</si>
  <si>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</si>
  <si>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</si>
  <si>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</si>
  <si>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</si>
  <si>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</si>
  <si>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</si>
  <si>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</si>
  <si>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</si>
  <si>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</si>
  <si>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</si>
  <si>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</si>
  <si>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</si>
  <si>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</si>
  <si>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</si>
  <si>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</si>
  <si>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</si>
  <si>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</si>
  <si>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</si>
  <si>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</si>
  <si>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</si>
  <si>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</si>
  <si>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</si>
  <si>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</si>
  <si>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</si>
  <si>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</si>
  <si>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</si>
  <si>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</si>
  <si>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</si>
  <si>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</si>
  <si>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</si>
  <si>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</si>
  <si>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</si>
  <si>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</si>
  <si>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</si>
  <si>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</si>
  <si>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</si>
  <si>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</si>
  <si>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</si>
  <si>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</si>
  <si>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</si>
  <si>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</si>
  <si>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</si>
  <si>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</si>
  <si>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</si>
  <si>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</si>
  <si>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</si>
  <si>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</si>
  <si>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</si>
  <si>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</si>
  <si>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</si>
  <si>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</si>
  <si>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</si>
  <si>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</si>
  <si>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</si>
  <si>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</si>
  <si>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</si>
  <si>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</si>
  <si>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</si>
  <si>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</si>
  <si>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</si>
  <si>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</si>
  <si>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</si>
  <si>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</si>
  <si>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</si>
  <si>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</si>
  <si>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</si>
  <si>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</si>
  <si>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</si>
  <si>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</si>
  <si>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</si>
  <si>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</si>
  <si>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</si>
  <si>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</si>
  <si>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</si>
  <si>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</si>
  <si>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</si>
  <si>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</si>
  <si>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</si>
  <si>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</si>
  <si>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</si>
  <si>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</si>
  <si>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</si>
  <si>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</si>
  <si>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</si>
  <si>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</si>
  <si>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</si>
  <si>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</si>
  <si>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</si>
  <si>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</si>
  <si>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</si>
  <si>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</si>
  <si>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</si>
  <si>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</si>
  <si>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</si>
  <si>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</si>
  <si>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</si>
  <si>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</si>
  <si>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</si>
  <si>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</si>
  <si>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</si>
  <si>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</si>
  <si>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</si>
  <si>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</si>
  <si>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</si>
  <si>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</si>
  <si>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</si>
  <si>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</si>
  <si>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</si>
  <si>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</si>
  <si>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</si>
  <si>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</si>
  <si>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</si>
  <si>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</si>
  <si>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</si>
  <si>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</si>
  <si>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</si>
  <si>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</si>
  <si>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</si>
  <si>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</si>
  <si>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</si>
  <si>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</si>
  <si>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</si>
  <si>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</si>
  <si>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</si>
  <si>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</si>
  <si>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</si>
  <si>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</si>
  <si>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</si>
  <si>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</si>
  <si>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</si>
  <si>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</si>
  <si>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</si>
  <si>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</si>
  <si>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</si>
  <si>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</si>
  <si>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</si>
  <si>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</si>
  <si>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</si>
  <si>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</si>
  <si>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</si>
  <si>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</si>
  <si>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</si>
  <si>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</si>
  <si>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</si>
  <si>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</si>
  <si>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</si>
  <si>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</si>
  <si>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</si>
  <si>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</si>
  <si>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</si>
  <si>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</si>
  <si>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</si>
  <si>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</si>
  <si>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</si>
  <si>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</si>
  <si>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</si>
  <si>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</si>
  <si>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</si>
  <si>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</si>
  <si>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</si>
  <si>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</si>
  <si>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</si>
  <si>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</si>
  <si>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</si>
  <si>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</si>
  <si>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</si>
  <si>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</si>
  <si>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</si>
  <si>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</si>
  <si>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</si>
  <si>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</si>
  <si>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</si>
  <si>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</si>
  <si>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</si>
  <si>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</si>
  <si>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</si>
  <si>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</si>
  <si>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</si>
  <si>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</si>
  <si>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</si>
  <si>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</si>
  <si>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</si>
  <si>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</si>
  <si>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</si>
  <si>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</si>
  <si>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</si>
  <si>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</si>
  <si>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</si>
  <si>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</si>
  <si>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</si>
  <si>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</si>
  <si>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</si>
  <si>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</si>
  <si>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</si>
  <si>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</si>
  <si>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</si>
  <si>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</si>
  <si>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</si>
  <si>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</si>
  <si>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</si>
  <si>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</si>
  <si>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</si>
  <si>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</si>
  <si>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</si>
  <si>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</si>
  <si>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</si>
  <si>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</si>
  <si>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</si>
  <si>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</si>
  <si>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</si>
  <si>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</si>
  <si>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</si>
  <si>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</si>
  <si>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</si>
  <si>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</si>
  <si>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</si>
  <si>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</si>
  <si>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</si>
  <si>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</si>
  <si>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</si>
  <si>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</si>
  <si>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</si>
  <si>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</si>
  <si>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</si>
  <si>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</si>
  <si>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</si>
  <si>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</si>
  <si>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</si>
  <si>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</si>
  <si>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</si>
  <si>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</si>
  <si>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</si>
  <si>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</si>
  <si>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</si>
  <si>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</si>
  <si>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</si>
  <si>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</si>
  <si>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</si>
  <si>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</si>
  <si>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</si>
  <si>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</si>
  <si>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</si>
  <si>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</si>
  <si>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</si>
  <si>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</si>
  <si>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</si>
  <si>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</si>
  <si>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</si>
  <si>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</si>
  <si>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</si>
  <si>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</si>
  <si>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</si>
  <si>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</si>
  <si>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</si>
  <si>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</si>
  <si>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</si>
  <si>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</si>
  <si>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</si>
  <si>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</si>
  <si>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</si>
  <si>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</si>
  <si>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</si>
  <si>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</si>
  <si>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</si>
  <si>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</si>
  <si>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</si>
  <si>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</si>
  <si>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</si>
  <si>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</si>
  <si>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</si>
  <si>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</si>
  <si>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</si>
  <si>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</si>
  <si>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</si>
  <si>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</si>
  <si>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</si>
  <si>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</si>
  <si>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</si>
  <si>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</si>
  <si>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</si>
  <si>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</si>
  <si>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</si>
  <si>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</si>
  <si>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</si>
  <si>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</si>
  <si>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</si>
  <si>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</si>
  <si>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</si>
  <si>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</si>
  <si>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</si>
  <si>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</si>
  <si>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</si>
  <si>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</si>
  <si>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</si>
  <si>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</si>
  <si>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</si>
  <si>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</si>
  <si>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</si>
  <si>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</si>
  <si>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</si>
  <si>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</si>
  <si>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</si>
  <si>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</si>
  <si>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</si>
  <si>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</si>
  <si>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</si>
  <si>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</si>
  <si>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</si>
  <si>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</si>
  <si>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</si>
  <si>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</si>
  <si>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</si>
  <si>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</si>
  <si>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</si>
  <si>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</si>
  <si>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</si>
  <si>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</si>
  <si>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</si>
  <si>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</si>
  <si>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</si>
  <si>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</si>
  <si>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</si>
  <si>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</si>
  <si>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</si>
  <si>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</si>
  <si>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</si>
  <si>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</si>
  <si>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</si>
  <si>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</si>
  <si>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</si>
  <si>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</si>
  <si>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</si>
  <si>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</si>
  <si>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</si>
  <si>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</si>
  <si>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</si>
  <si>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</si>
  <si>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</si>
  <si>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</si>
  <si>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</si>
  <si>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</si>
  <si>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</si>
  <si>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</si>
  <si>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</si>
  <si>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</si>
  <si>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</si>
  <si>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</si>
  <si>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</si>
  <si>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</si>
  <si>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</si>
  <si>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</si>
  <si>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</si>
  <si>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</si>
  <si>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</si>
  <si>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</si>
  <si>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</si>
  <si>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</si>
  <si>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</si>
  <si>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</si>
  <si>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</si>
  <si>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</si>
  <si>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</si>
  <si>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</si>
  <si>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</si>
  <si>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</si>
  <si>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</si>
  <si>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</si>
  <si>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</si>
  <si>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</si>
  <si>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</si>
  <si>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</si>
  <si>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</si>
  <si>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</si>
  <si>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</si>
  <si>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</si>
  <si>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</si>
  <si>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</si>
  <si>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</si>
  <si>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</si>
  <si>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</si>
  <si>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</si>
  <si>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</si>
  <si>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</si>
  <si>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</si>
  <si>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</si>
  <si>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</si>
  <si>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</si>
  <si>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</si>
  <si>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</si>
  <si>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</si>
  <si>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</si>
  <si>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</si>
  <si>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</si>
  <si>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</si>
  <si>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</si>
  <si>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</si>
  <si>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</si>
  <si>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</si>
  <si>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</si>
  <si>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</si>
  <si>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</si>
  <si>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</si>
  <si>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</si>
  <si>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</si>
  <si>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</si>
  <si>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</si>
  <si>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</si>
  <si>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</si>
  <si>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</si>
  <si>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</si>
  <si>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</si>
  <si>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</si>
  <si>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</si>
  <si>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</si>
  <si>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</si>
  <si>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</si>
  <si>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</si>
  <si>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</si>
  <si>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</si>
  <si>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</si>
  <si>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</si>
  <si>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</si>
  <si>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</si>
  <si>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</si>
  <si>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</si>
  <si>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</si>
  <si>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</si>
  <si>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</si>
  <si>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</si>
  <si>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</si>
  <si>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</si>
  <si>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</si>
  <si>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</si>
  <si>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</si>
  <si>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</si>
  <si>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</si>
  <si>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</si>
  <si>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</si>
  <si>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</si>
  <si>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</si>
  <si>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</si>
  <si>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</si>
  <si>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</si>
  <si>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</si>
  <si>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</si>
  <si>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</si>
  <si>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</si>
  <si>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</si>
  <si>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</si>
  <si>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</si>
  <si>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</si>
  <si>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</si>
  <si>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</si>
  <si>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</si>
  <si>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</si>
  <si>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</si>
  <si>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</si>
  <si>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</si>
  <si>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</si>
  <si>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</si>
  <si>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</si>
  <si>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</si>
  <si>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</si>
  <si>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</si>
  <si>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</si>
  <si>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</si>
  <si>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</si>
  <si>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</si>
  <si>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</si>
  <si>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</si>
  <si>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</si>
  <si>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</si>
  <si>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</si>
  <si>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</si>
  <si>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</si>
  <si>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</si>
  <si>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</si>
  <si>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</si>
  <si>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</si>
  <si>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</si>
  <si>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</si>
  <si>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</si>
  <si>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</si>
  <si>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</si>
  <si>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</si>
  <si>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</si>
  <si>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</si>
  <si>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</si>
  <si>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</si>
  <si>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</si>
  <si>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</si>
  <si>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</si>
  <si>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</si>
  <si>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</si>
  <si>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</si>
  <si>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</si>
  <si>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</si>
  <si>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</si>
  <si>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</si>
  <si>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</si>
  <si>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</si>
  <si>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</si>
  <si>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</si>
  <si>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</si>
  <si>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</si>
  <si>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</si>
  <si>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</si>
  <si>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</si>
  <si>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</si>
  <si>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</si>
  <si>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</si>
  <si>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</si>
  <si>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</si>
  <si>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</si>
  <si>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</si>
  <si>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</si>
  <si>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</si>
  <si>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</si>
  <si>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</si>
  <si>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</si>
  <si>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</si>
  <si>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</si>
  <si>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</si>
  <si>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</si>
  <si>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</si>
  <si>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</si>
  <si>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</si>
  <si>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</si>
  <si>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</si>
  <si>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</si>
  <si>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</si>
  <si>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</si>
  <si>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</si>
  <si>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</si>
  <si>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</si>
  <si>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</si>
  <si>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</si>
  <si>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</si>
  <si>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</si>
  <si>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</si>
  <si>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</si>
  <si>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</si>
  <si>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</si>
  <si>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</si>
  <si>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</si>
  <si>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</si>
  <si>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</si>
  <si>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</si>
  <si>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</si>
  <si>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</si>
  <si>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</si>
  <si>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</si>
  <si>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</si>
  <si>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</si>
  <si>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</si>
  <si>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</si>
  <si>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</si>
  <si>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</si>
  <si>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</si>
  <si>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</si>
  <si>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</si>
  <si>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</si>
  <si>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</si>
  <si>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</si>
  <si>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</si>
  <si>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</si>
  <si>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</si>
  <si>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</si>
  <si>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</si>
  <si>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</si>
  <si>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</si>
  <si>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</si>
  <si>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</si>
  <si>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</si>
  <si>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</si>
  <si>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</si>
  <si>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</si>
  <si>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</si>
  <si>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</si>
  <si>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591</t>
    <phoneticPr fontId="2"/>
  </si>
  <si>
    <t>8222</t>
    <phoneticPr fontId="2"/>
  </si>
  <si>
    <t>1334</t>
    <phoneticPr fontId="2"/>
  </si>
  <si>
    <t>224</t>
    <phoneticPr fontId="2"/>
  </si>
  <si>
    <t>0029</t>
    <phoneticPr fontId="2"/>
  </si>
  <si>
    <t>横浜市都筑区南山田３－４３－１</t>
    <rPh sb="0" eb="3">
      <t>ヨコハマシ</t>
    </rPh>
    <rPh sb="3" eb="6">
      <t>ツヅキク</t>
    </rPh>
    <rPh sb="6" eb="9">
      <t>ミナミヤマタ</t>
    </rPh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</si>
  <si>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</si>
  <si>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</si>
  <si>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</si>
  <si>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</si>
  <si>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野口</t>
    <rPh sb="0" eb="2">
      <t>ノグチ</t>
    </rPh>
    <phoneticPr fontId="2"/>
  </si>
  <si>
    <t>和也</t>
    <rPh sb="0" eb="2">
      <t>カズヤ</t>
    </rPh>
    <phoneticPr fontId="2"/>
  </si>
  <si>
    <t>のぐち</t>
    <phoneticPr fontId="2"/>
  </si>
  <si>
    <t>かずや</t>
    <phoneticPr fontId="2"/>
  </si>
  <si>
    <t>田口</t>
    <rPh sb="0" eb="2">
      <t>タグチ</t>
    </rPh>
    <phoneticPr fontId="2"/>
  </si>
  <si>
    <t>たぐち</t>
    <phoneticPr fontId="2"/>
  </si>
  <si>
    <t>新屋</t>
    <rPh sb="0" eb="1">
      <t>シン</t>
    </rPh>
    <rPh sb="1" eb="2">
      <t>ヤ</t>
    </rPh>
    <phoneticPr fontId="2"/>
  </si>
  <si>
    <t>しんや</t>
    <phoneticPr fontId="2"/>
  </si>
  <si>
    <t>貴之</t>
    <rPh sb="0" eb="2">
      <t>タカユキ</t>
    </rPh>
    <phoneticPr fontId="2"/>
  </si>
  <si>
    <t>たかゆき</t>
    <phoneticPr fontId="2"/>
  </si>
  <si>
    <t>白井</t>
    <rPh sb="0" eb="2">
      <t>シライ</t>
    </rPh>
    <phoneticPr fontId="2"/>
  </si>
  <si>
    <t>陽向</t>
    <rPh sb="0" eb="2">
      <t>ヒナタ</t>
    </rPh>
    <phoneticPr fontId="2"/>
  </si>
  <si>
    <t>しらい</t>
    <phoneticPr fontId="2"/>
  </si>
  <si>
    <t>ひなた</t>
    <phoneticPr fontId="2"/>
  </si>
  <si>
    <t>長田</t>
    <rPh sb="0" eb="2">
      <t>オサダ</t>
    </rPh>
    <phoneticPr fontId="2"/>
  </si>
  <si>
    <t>航太</t>
    <rPh sb="0" eb="2">
      <t>コウタ</t>
    </rPh>
    <phoneticPr fontId="2"/>
  </si>
  <si>
    <t>おさだ</t>
    <phoneticPr fontId="2"/>
  </si>
  <si>
    <t>こうた</t>
    <phoneticPr fontId="2"/>
  </si>
  <si>
    <t>藤谷</t>
    <rPh sb="0" eb="2">
      <t>フジタニ</t>
    </rPh>
    <phoneticPr fontId="2"/>
  </si>
  <si>
    <t>ふじたに</t>
    <phoneticPr fontId="2"/>
  </si>
  <si>
    <t>侑也</t>
    <rPh sb="0" eb="1">
      <t>ユウ</t>
    </rPh>
    <rPh sb="1" eb="2">
      <t>ヤ</t>
    </rPh>
    <phoneticPr fontId="2"/>
  </si>
  <si>
    <t>ゆうや</t>
    <phoneticPr fontId="2"/>
  </si>
  <si>
    <t>武藤</t>
    <rPh sb="0" eb="2">
      <t>ムトウ</t>
    </rPh>
    <phoneticPr fontId="2"/>
  </si>
  <si>
    <t>むとう</t>
    <phoneticPr fontId="2"/>
  </si>
  <si>
    <t>神楽</t>
    <rPh sb="0" eb="2">
      <t>カグラ</t>
    </rPh>
    <phoneticPr fontId="2"/>
  </si>
  <si>
    <t>かぐら</t>
    <phoneticPr fontId="2"/>
  </si>
  <si>
    <t>土門</t>
    <rPh sb="0" eb="2">
      <t>ドモン</t>
    </rPh>
    <phoneticPr fontId="2"/>
  </si>
  <si>
    <t>どもん</t>
    <phoneticPr fontId="2"/>
  </si>
  <si>
    <t>祐太</t>
    <rPh sb="0" eb="2">
      <t>ユウタ</t>
    </rPh>
    <phoneticPr fontId="2"/>
  </si>
  <si>
    <t>ゆうた</t>
    <phoneticPr fontId="2"/>
  </si>
  <si>
    <t>佐藤</t>
    <rPh sb="0" eb="2">
      <t>サトウ</t>
    </rPh>
    <phoneticPr fontId="2"/>
  </si>
  <si>
    <t>聡太</t>
    <rPh sb="0" eb="2">
      <t>ソウタ</t>
    </rPh>
    <phoneticPr fontId="2"/>
  </si>
  <si>
    <t>森井</t>
    <rPh sb="0" eb="2">
      <t>モリイ</t>
    </rPh>
    <phoneticPr fontId="2"/>
  </si>
  <si>
    <t>久米</t>
    <rPh sb="0" eb="2">
      <t>クメ</t>
    </rPh>
    <phoneticPr fontId="2"/>
  </si>
  <si>
    <t>石川</t>
    <rPh sb="0" eb="2">
      <t>イシカワ</t>
    </rPh>
    <phoneticPr fontId="2"/>
  </si>
  <si>
    <t>高橋</t>
    <rPh sb="0" eb="2">
      <t>タカハシ</t>
    </rPh>
    <phoneticPr fontId="2"/>
  </si>
  <si>
    <t>福島</t>
    <rPh sb="0" eb="2">
      <t>フクシマ</t>
    </rPh>
    <phoneticPr fontId="2"/>
  </si>
  <si>
    <t>健吾</t>
    <rPh sb="0" eb="2">
      <t>ケンゴ</t>
    </rPh>
    <phoneticPr fontId="2"/>
  </si>
  <si>
    <t>さとう</t>
    <phoneticPr fontId="2"/>
  </si>
  <si>
    <t>もりい</t>
    <phoneticPr fontId="2"/>
  </si>
  <si>
    <t>たかはし</t>
    <phoneticPr fontId="2"/>
  </si>
  <si>
    <t>くめ</t>
    <phoneticPr fontId="2"/>
  </si>
  <si>
    <t>ふくしま</t>
    <phoneticPr fontId="2"/>
  </si>
  <si>
    <t>いしかわ</t>
    <phoneticPr fontId="2"/>
  </si>
  <si>
    <t>翔輝</t>
    <rPh sb="0" eb="1">
      <t>ショウ</t>
    </rPh>
    <rPh sb="1" eb="2">
      <t>キ</t>
    </rPh>
    <phoneticPr fontId="2"/>
  </si>
  <si>
    <t>しょうき</t>
    <phoneticPr fontId="2"/>
  </si>
  <si>
    <t>けんご</t>
    <phoneticPr fontId="2"/>
  </si>
  <si>
    <t>大輝</t>
    <rPh sb="0" eb="2">
      <t>ダイキ</t>
    </rPh>
    <phoneticPr fontId="2"/>
  </si>
  <si>
    <t>だいき</t>
    <phoneticPr fontId="2"/>
  </si>
  <si>
    <t>ゆうき</t>
    <phoneticPr fontId="2"/>
  </si>
  <si>
    <t>勇輝</t>
    <rPh sb="0" eb="2">
      <t>ユウキ</t>
    </rPh>
    <phoneticPr fontId="2"/>
  </si>
  <si>
    <t>勇吾</t>
    <rPh sb="0" eb="2">
      <t>ユウゴ</t>
    </rPh>
    <phoneticPr fontId="2"/>
  </si>
  <si>
    <t>ゆうご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</si>
</sst>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2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1524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サレジオ学院中学校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2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2">
      <c r="B14" s="150" t="s">
        <v>596</v>
      </c>
      <c r="C14" s="151"/>
      <c r="D14" s="151"/>
      <c r="E14" s="152"/>
      <c r="F14" s="85" t="s">
        <v>697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5">
      <c r="B15" s="144" t="s">
        <v>597</v>
      </c>
      <c r="C15" s="145"/>
      <c r="D15" s="145"/>
      <c r="E15" s="146"/>
      <c r="F15" s="78" t="s">
        <v>696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">
      <c r="B20" s="115">
        <v>1</v>
      </c>
      <c r="C20" s="116"/>
      <c r="D20" s="117">
        <v>1</v>
      </c>
      <c r="E20" s="117"/>
      <c r="F20" s="119" t="s">
        <v>704</v>
      </c>
      <c r="G20" s="120"/>
      <c r="H20" s="120"/>
      <c r="I20" s="120"/>
      <c r="J20" s="120"/>
      <c r="K20" s="120" t="s">
        <v>705</v>
      </c>
      <c r="L20" s="120"/>
      <c r="M20" s="120"/>
      <c r="N20" s="120"/>
      <c r="O20" s="121"/>
      <c r="P20" s="117">
        <v>2</v>
      </c>
      <c r="Q20" s="117"/>
      <c r="R20" s="108">
        <v>168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730</v>
      </c>
      <c r="AA20" s="120"/>
      <c r="AB20" s="120"/>
      <c r="AC20" s="120"/>
      <c r="AD20" s="120"/>
      <c r="AE20" s="120"/>
      <c r="AF20" s="120"/>
      <c r="AG20" s="120"/>
      <c r="AH20" s="120"/>
      <c r="AI20" s="121"/>
      <c r="AJ20" s="117">
        <v>2</v>
      </c>
      <c r="AK20" s="117"/>
      <c r="AL20" s="108">
        <v>170</v>
      </c>
      <c r="AM20" s="109"/>
      <c r="AN20" s="263" t="s">
        <v>599</v>
      </c>
      <c r="AO20" s="264"/>
    </row>
    <row r="21" spans="2:41" ht="30" customHeight="1" x14ac:dyDescent="0.2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2">
      <c r="B22" s="88">
        <v>2</v>
      </c>
      <c r="C22" s="89"/>
      <c r="D22" s="76">
        <v>2</v>
      </c>
      <c r="E22" s="76"/>
      <c r="F22" s="85" t="s">
        <v>708</v>
      </c>
      <c r="G22" s="86"/>
      <c r="H22" s="86"/>
      <c r="I22" s="86"/>
      <c r="J22" s="86"/>
      <c r="K22" s="86" t="s">
        <v>709</v>
      </c>
      <c r="L22" s="86"/>
      <c r="M22" s="86"/>
      <c r="N22" s="86"/>
      <c r="O22" s="87"/>
      <c r="P22" s="76">
        <v>2</v>
      </c>
      <c r="Q22" s="76"/>
      <c r="R22" s="92">
        <v>174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731</v>
      </c>
      <c r="AA22" s="86"/>
      <c r="AB22" s="86"/>
      <c r="AC22" s="86"/>
      <c r="AD22" s="86"/>
      <c r="AE22" s="86" t="s">
        <v>737</v>
      </c>
      <c r="AF22" s="86"/>
      <c r="AG22" s="86"/>
      <c r="AH22" s="86"/>
      <c r="AI22" s="87"/>
      <c r="AJ22" s="76">
        <v>1</v>
      </c>
      <c r="AK22" s="76"/>
      <c r="AL22" s="92">
        <v>166</v>
      </c>
      <c r="AM22" s="93"/>
      <c r="AN22" s="261" t="s">
        <v>544</v>
      </c>
      <c r="AO22" s="262"/>
    </row>
    <row r="23" spans="2:41" ht="30" customHeight="1" x14ac:dyDescent="0.2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736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2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713</v>
      </c>
      <c r="L24" s="86"/>
      <c r="M24" s="86"/>
      <c r="N24" s="86"/>
      <c r="O24" s="87"/>
      <c r="P24" s="76">
        <v>2</v>
      </c>
      <c r="Q24" s="76"/>
      <c r="R24" s="92">
        <v>172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732</v>
      </c>
      <c r="AA24" s="86"/>
      <c r="AB24" s="86"/>
      <c r="AC24" s="86"/>
      <c r="AD24" s="86"/>
      <c r="AE24" s="86" t="s">
        <v>738</v>
      </c>
      <c r="AF24" s="86"/>
      <c r="AG24" s="86"/>
      <c r="AH24" s="86"/>
      <c r="AI24" s="87"/>
      <c r="AJ24" s="76">
        <v>2</v>
      </c>
      <c r="AK24" s="76"/>
      <c r="AL24" s="92">
        <v>173</v>
      </c>
      <c r="AM24" s="93"/>
      <c r="AN24" s="261" t="s">
        <v>544</v>
      </c>
      <c r="AO24" s="262"/>
    </row>
    <row r="25" spans="2:41" ht="30" customHeight="1" x14ac:dyDescent="0.2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2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717</v>
      </c>
      <c r="L26" s="86"/>
      <c r="M26" s="86"/>
      <c r="N26" s="86"/>
      <c r="O26" s="87"/>
      <c r="P26" s="76">
        <v>2</v>
      </c>
      <c r="Q26" s="76"/>
      <c r="R26" s="92">
        <v>165</v>
      </c>
      <c r="S26" s="93"/>
      <c r="T26" s="261" t="s">
        <v>544</v>
      </c>
      <c r="U26" s="262"/>
      <c r="V26" s="88">
        <v>10</v>
      </c>
      <c r="W26" s="89"/>
      <c r="X26" s="76">
        <v>11</v>
      </c>
      <c r="Y26" s="76"/>
      <c r="Z26" s="85" t="s">
        <v>733</v>
      </c>
      <c r="AA26" s="86"/>
      <c r="AB26" s="86"/>
      <c r="AC26" s="86"/>
      <c r="AD26" s="86"/>
      <c r="AE26" s="86" t="s">
        <v>744</v>
      </c>
      <c r="AF26" s="86"/>
      <c r="AG26" s="86"/>
      <c r="AH26" s="86"/>
      <c r="AI26" s="87"/>
      <c r="AJ26" s="76">
        <v>1</v>
      </c>
      <c r="AK26" s="76"/>
      <c r="AL26" s="92">
        <v>168</v>
      </c>
      <c r="AM26" s="93"/>
      <c r="AN26" s="261" t="s">
        <v>544</v>
      </c>
      <c r="AO26" s="262"/>
    </row>
    <row r="27" spans="2:41" ht="30" customHeight="1" x14ac:dyDescent="0.2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725</v>
      </c>
      <c r="AA27" s="104"/>
      <c r="AB27" s="104"/>
      <c r="AC27" s="104"/>
      <c r="AD27" s="104"/>
      <c r="AE27" s="104" t="s">
        <v>743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2">
      <c r="B28" s="98">
        <v>5</v>
      </c>
      <c r="C28" s="99"/>
      <c r="D28" s="76">
        <v>6</v>
      </c>
      <c r="E28" s="76"/>
      <c r="F28" s="85" t="s">
        <v>699</v>
      </c>
      <c r="G28" s="86"/>
      <c r="H28" s="86"/>
      <c r="I28" s="86"/>
      <c r="J28" s="86"/>
      <c r="K28" s="86" t="s">
        <v>701</v>
      </c>
      <c r="L28" s="86"/>
      <c r="M28" s="86"/>
      <c r="N28" s="86"/>
      <c r="O28" s="87"/>
      <c r="P28" s="76">
        <v>2</v>
      </c>
      <c r="Q28" s="76"/>
      <c r="R28" s="92">
        <v>172</v>
      </c>
      <c r="S28" s="93"/>
      <c r="T28" s="261" t="s">
        <v>544</v>
      </c>
      <c r="U28" s="262"/>
      <c r="V28" s="81">
        <v>11</v>
      </c>
      <c r="W28" s="82"/>
      <c r="X28" s="76">
        <v>12</v>
      </c>
      <c r="Y28" s="76"/>
      <c r="Z28" s="85" t="s">
        <v>734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168</v>
      </c>
      <c r="AM28" s="93"/>
      <c r="AN28" s="261" t="s">
        <v>544</v>
      </c>
      <c r="AO28" s="262"/>
    </row>
    <row r="29" spans="2:41" ht="30" customHeight="1" x14ac:dyDescent="0.2">
      <c r="B29" s="98"/>
      <c r="C29" s="99"/>
      <c r="D29" s="100"/>
      <c r="E29" s="100"/>
      <c r="F29" s="103" t="s">
        <v>698</v>
      </c>
      <c r="G29" s="104"/>
      <c r="H29" s="104"/>
      <c r="I29" s="104"/>
      <c r="J29" s="104"/>
      <c r="K29" s="104" t="s">
        <v>700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728</v>
      </c>
      <c r="AA29" s="104"/>
      <c r="AB29" s="104"/>
      <c r="AC29" s="104"/>
      <c r="AD29" s="104"/>
      <c r="AE29" s="104" t="s">
        <v>739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2">
      <c r="B30" s="88">
        <v>6</v>
      </c>
      <c r="C30" s="89"/>
      <c r="D30" s="76">
        <v>7</v>
      </c>
      <c r="E30" s="76"/>
      <c r="F30" s="85" t="s">
        <v>719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2</v>
      </c>
      <c r="Q30" s="76"/>
      <c r="R30" s="92">
        <v>169</v>
      </c>
      <c r="S30" s="93"/>
      <c r="T30" s="261" t="s">
        <v>544</v>
      </c>
      <c r="U30" s="262"/>
      <c r="V30" s="81">
        <v>12</v>
      </c>
      <c r="W30" s="82"/>
      <c r="X30" s="76">
        <v>13</v>
      </c>
      <c r="Y30" s="76"/>
      <c r="Z30" s="85" t="s">
        <v>735</v>
      </c>
      <c r="AA30" s="86"/>
      <c r="AB30" s="86"/>
      <c r="AC30" s="86"/>
      <c r="AD30" s="86"/>
      <c r="AE30" s="86" t="s">
        <v>741</v>
      </c>
      <c r="AF30" s="86"/>
      <c r="AG30" s="86"/>
      <c r="AH30" s="86"/>
      <c r="AI30" s="87"/>
      <c r="AJ30" s="76">
        <v>1</v>
      </c>
      <c r="AK30" s="76"/>
      <c r="AL30" s="92">
        <v>163</v>
      </c>
      <c r="AM30" s="93"/>
      <c r="AN30" s="261" t="s">
        <v>544</v>
      </c>
      <c r="AO30" s="262"/>
    </row>
    <row r="31" spans="2:41" ht="30" customHeight="1" thickBot="1" x14ac:dyDescent="0.25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726</v>
      </c>
      <c r="AA31" s="79"/>
      <c r="AB31" s="79"/>
      <c r="AC31" s="79"/>
      <c r="AD31" s="79"/>
      <c r="AE31" s="79" t="s">
        <v>742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1524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2">
      <c r="A3" s="350" t="s">
        <v>2</v>
      </c>
      <c r="B3" s="351"/>
      <c r="C3" s="351"/>
      <c r="D3" s="352"/>
      <c r="E3" s="310" t="str">
        <f>CONCATENATE(入力!F3,"　　",入力!F8)</f>
        <v>サレジオ学院中学校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2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2">
      <c r="A7" s="150" t="s">
        <v>0</v>
      </c>
      <c r="B7" s="151"/>
      <c r="C7" s="151"/>
      <c r="D7" s="152"/>
      <c r="E7" s="330" t="str">
        <f>IF(入力!F12="","",入力!F12)</f>
        <v>そのだ</v>
      </c>
      <c r="F7" s="331"/>
      <c r="G7" s="331"/>
      <c r="H7" s="331"/>
      <c r="I7" s="331"/>
      <c r="J7" s="331"/>
      <c r="K7" s="331" t="str">
        <f>IF(入力!L12="","",入力!L12)</f>
        <v>なおゆき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のぐち</v>
      </c>
      <c r="V7" s="151"/>
      <c r="W7" s="151"/>
      <c r="X7" s="151"/>
      <c r="Y7" s="151"/>
      <c r="Z7" s="333"/>
      <c r="AA7" s="313" t="str">
        <f>IF(入力!AB12="","",入力!AB12)</f>
        <v>かずや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5">
      <c r="A8" s="163" t="s">
        <v>6</v>
      </c>
      <c r="B8" s="164"/>
      <c r="C8" s="164"/>
      <c r="D8" s="165"/>
      <c r="E8" s="353" t="str">
        <f>IF(入力!F13="","",入力!F13)</f>
        <v>園田</v>
      </c>
      <c r="F8" s="354"/>
      <c r="G8" s="354"/>
      <c r="H8" s="354"/>
      <c r="I8" s="354"/>
      <c r="J8" s="354"/>
      <c r="K8" s="354" t="str">
        <f>IF(入力!L13="","",入力!L13)</f>
        <v>直之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野口</v>
      </c>
      <c r="V8" s="322"/>
      <c r="W8" s="322"/>
      <c r="X8" s="322"/>
      <c r="Y8" s="322"/>
      <c r="Z8" s="323"/>
      <c r="AA8" s="324" t="str">
        <f>IF(入力!AB13="","",入力!AB13)</f>
        <v>和也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2">
      <c r="A9" s="150" t="s">
        <v>0</v>
      </c>
      <c r="B9" s="151"/>
      <c r="C9" s="151"/>
      <c r="D9" s="152"/>
      <c r="E9" s="153" t="str">
        <f>IF(入力!F14="","",入力!F14)</f>
        <v>たぐち</v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しんや</v>
      </c>
      <c r="V9" s="151"/>
      <c r="W9" s="151"/>
      <c r="X9" s="151"/>
      <c r="Y9" s="151"/>
      <c r="Z9" s="333"/>
      <c r="AA9" s="313" t="str">
        <f>IF(入力!AB14="","",入力!AB14)</f>
        <v>たかゆき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5">
      <c r="A10" s="144" t="s">
        <v>8</v>
      </c>
      <c r="B10" s="145"/>
      <c r="C10" s="145"/>
      <c r="D10" s="146"/>
      <c r="E10" s="338" t="str">
        <f>IF(入力!F15="","",入力!F15)</f>
        <v>田口</v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新屋</v>
      </c>
      <c r="V10" s="339"/>
      <c r="W10" s="339"/>
      <c r="X10" s="339"/>
      <c r="Y10" s="339"/>
      <c r="Z10" s="340"/>
      <c r="AA10" s="341" t="str">
        <f>IF(入力!AB15="","",入力!AB15)</f>
        <v>貴之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2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しらい</v>
      </c>
      <c r="F15" s="290"/>
      <c r="G15" s="290"/>
      <c r="H15" s="290"/>
      <c r="I15" s="290"/>
      <c r="J15" s="290" t="str">
        <f>IF(入力!K20="","",入力!K20)</f>
        <v>ひなた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さとう</v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170</v>
      </c>
      <c r="AL15" s="296"/>
      <c r="AM15" s="295" t="str">
        <f>IF(入力!AN20="","",入力!AN20)</f>
        <v>○</v>
      </c>
      <c r="AN15" s="297"/>
    </row>
    <row r="16" spans="1:40" ht="37.5" customHeight="1" x14ac:dyDescent="0.2">
      <c r="A16" s="98"/>
      <c r="B16" s="99"/>
      <c r="C16" s="294"/>
      <c r="D16" s="294"/>
      <c r="E16" s="306" t="str">
        <f>IF(入力!F21="","",入力!F21)</f>
        <v>白井</v>
      </c>
      <c r="F16" s="304"/>
      <c r="G16" s="304"/>
      <c r="H16" s="304"/>
      <c r="I16" s="304"/>
      <c r="J16" s="304" t="str">
        <f>IF(入力!K21="","",入力!K21)</f>
        <v>陽向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佐藤</v>
      </c>
      <c r="Z16" s="304"/>
      <c r="AA16" s="304"/>
      <c r="AB16" s="304"/>
      <c r="AC16" s="304"/>
      <c r="AD16" s="304" t="str">
        <f>IF(入力!AE21="","",入力!AE21)</f>
        <v>聡太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2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おさだ</v>
      </c>
      <c r="F17" s="285"/>
      <c r="G17" s="285"/>
      <c r="H17" s="285"/>
      <c r="I17" s="285"/>
      <c r="J17" s="285" t="str">
        <f>IF(入力!K22="","",入力!K22)</f>
        <v>こうた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174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もりい</v>
      </c>
      <c r="Z17" s="285"/>
      <c r="AA17" s="285"/>
      <c r="AB17" s="285"/>
      <c r="AC17" s="285"/>
      <c r="AD17" s="285" t="str">
        <f>IF(入力!AE22="","",入力!AE22)</f>
        <v>しょうき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166</v>
      </c>
      <c r="AL17" s="191"/>
      <c r="AM17" s="280" t="str">
        <f>IF(入力!AN22="","",入力!AN22)</f>
        <v>○</v>
      </c>
      <c r="AN17" s="281"/>
    </row>
    <row r="18" spans="1:40" ht="37.5" customHeight="1" x14ac:dyDescent="0.2">
      <c r="A18" s="106"/>
      <c r="B18" s="107"/>
      <c r="C18" s="288"/>
      <c r="D18" s="288"/>
      <c r="E18" s="277" t="str">
        <f>IF(入力!F23="","",入力!F23)</f>
        <v>長田</v>
      </c>
      <c r="F18" s="278"/>
      <c r="G18" s="278"/>
      <c r="H18" s="278"/>
      <c r="I18" s="278"/>
      <c r="J18" s="278" t="str">
        <f>IF(入力!K23="","",入力!K23)</f>
        <v>航太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森井</v>
      </c>
      <c r="Z18" s="278"/>
      <c r="AA18" s="278"/>
      <c r="AB18" s="278"/>
      <c r="AC18" s="278"/>
      <c r="AD18" s="278" t="str">
        <f>IF(入力!AE23="","",入力!AE23)</f>
        <v>翔輝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2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ふじたに</v>
      </c>
      <c r="F19" s="285"/>
      <c r="G19" s="285"/>
      <c r="H19" s="285"/>
      <c r="I19" s="285"/>
      <c r="J19" s="285" t="str">
        <f>IF(入力!K24="","",入力!K24)</f>
        <v>ゆうや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けんご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173</v>
      </c>
      <c r="AL19" s="191"/>
      <c r="AM19" s="280" t="str">
        <f>IF(入力!AN24="","",入力!AN24)</f>
        <v>○</v>
      </c>
      <c r="AN19" s="281"/>
    </row>
    <row r="20" spans="1:40" ht="37.5" customHeight="1" x14ac:dyDescent="0.2">
      <c r="A20" s="98"/>
      <c r="B20" s="99"/>
      <c r="C20" s="288"/>
      <c r="D20" s="288"/>
      <c r="E20" s="277" t="str">
        <f>IF(入力!F25="","",入力!F25)</f>
        <v>藤谷</v>
      </c>
      <c r="F20" s="278"/>
      <c r="G20" s="278"/>
      <c r="H20" s="278"/>
      <c r="I20" s="278"/>
      <c r="J20" s="278" t="str">
        <f>IF(入力!K25="","",入力!K25)</f>
        <v>侑也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高橋</v>
      </c>
      <c r="Z20" s="278"/>
      <c r="AA20" s="278"/>
      <c r="AB20" s="278"/>
      <c r="AC20" s="278"/>
      <c r="AD20" s="278" t="str">
        <f>IF(入力!AE25="","",入力!AE25)</f>
        <v>健吾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2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むとう</v>
      </c>
      <c r="F21" s="285"/>
      <c r="G21" s="285"/>
      <c r="H21" s="285"/>
      <c r="I21" s="285"/>
      <c r="J21" s="285" t="str">
        <f>IF(入力!K26="","",入力!K26)</f>
        <v>かぐら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11</v>
      </c>
      <c r="X21" s="287"/>
      <c r="Y21" s="292" t="str">
        <f>IF(入力!Z26="","",入力!Z26)</f>
        <v>くめ</v>
      </c>
      <c r="Z21" s="285"/>
      <c r="AA21" s="285"/>
      <c r="AB21" s="285"/>
      <c r="AC21" s="285"/>
      <c r="AD21" s="285" t="str">
        <f>IF(入力!AE26="","",入力!AE26)</f>
        <v>ゆうご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168</v>
      </c>
      <c r="AL21" s="191"/>
      <c r="AM21" s="280" t="str">
        <f>IF(入力!AN26="","",入力!AN26)</f>
        <v>○</v>
      </c>
      <c r="AN21" s="281"/>
    </row>
    <row r="22" spans="1:40" ht="37.5" customHeight="1" x14ac:dyDescent="0.2">
      <c r="A22" s="106"/>
      <c r="B22" s="107"/>
      <c r="C22" s="288"/>
      <c r="D22" s="288"/>
      <c r="E22" s="277" t="str">
        <f>IF(入力!F27="","",入力!F27)</f>
        <v>武藤</v>
      </c>
      <c r="F22" s="278"/>
      <c r="G22" s="278"/>
      <c r="H22" s="278"/>
      <c r="I22" s="278"/>
      <c r="J22" s="278" t="str">
        <f>IF(入力!K27="","",入力!K27)</f>
        <v>神楽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久米</v>
      </c>
      <c r="Z22" s="278"/>
      <c r="AA22" s="278"/>
      <c r="AB22" s="278"/>
      <c r="AC22" s="278"/>
      <c r="AD22" s="278" t="str">
        <f>IF(入力!AE27="","",入力!AE27)</f>
        <v>勇吾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2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しんや</v>
      </c>
      <c r="F23" s="285"/>
      <c r="G23" s="285"/>
      <c r="H23" s="285"/>
      <c r="I23" s="285"/>
      <c r="J23" s="285" t="str">
        <f>IF(入力!K28="","",入力!K28)</f>
        <v>たかゆき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12</v>
      </c>
      <c r="X23" s="287"/>
      <c r="Y23" s="292" t="str">
        <f>IF(入力!Z28="","",入力!Z28)</f>
        <v>ふくしま</v>
      </c>
      <c r="Z23" s="285"/>
      <c r="AA23" s="285"/>
      <c r="AB23" s="285"/>
      <c r="AC23" s="285"/>
      <c r="AD23" s="285" t="str">
        <f>IF(入力!AE28="","",入力!AE28)</f>
        <v>だいき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168</v>
      </c>
      <c r="AL23" s="191"/>
      <c r="AM23" s="280" t="str">
        <f>IF(入力!AN28="","",入力!AN28)</f>
        <v>○</v>
      </c>
      <c r="AN23" s="281"/>
    </row>
    <row r="24" spans="1:40" ht="37.5" customHeight="1" x14ac:dyDescent="0.2">
      <c r="A24" s="98"/>
      <c r="B24" s="99"/>
      <c r="C24" s="288"/>
      <c r="D24" s="288"/>
      <c r="E24" s="277" t="str">
        <f>IF(入力!F29="","",入力!F29)</f>
        <v>新屋</v>
      </c>
      <c r="F24" s="278"/>
      <c r="G24" s="278"/>
      <c r="H24" s="278"/>
      <c r="I24" s="278"/>
      <c r="J24" s="278" t="str">
        <f>IF(入力!K29="","",入力!K29)</f>
        <v>貴之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福島</v>
      </c>
      <c r="Z24" s="278"/>
      <c r="AA24" s="278"/>
      <c r="AB24" s="278"/>
      <c r="AC24" s="278"/>
      <c r="AD24" s="278" t="str">
        <f>IF(入力!AE29="","",入力!AE29)</f>
        <v>大輝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2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どもん</v>
      </c>
      <c r="F25" s="285"/>
      <c r="G25" s="285"/>
      <c r="H25" s="285"/>
      <c r="I25" s="285"/>
      <c r="J25" s="285" t="str">
        <f>IF(入力!K30="","",入力!K30)</f>
        <v>ゆうた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13</v>
      </c>
      <c r="X25" s="287"/>
      <c r="Y25" s="292" t="str">
        <f>IF(入力!Z30="","",入力!Z30)</f>
        <v>いしかわ</v>
      </c>
      <c r="Z25" s="285"/>
      <c r="AA25" s="285"/>
      <c r="AB25" s="285"/>
      <c r="AC25" s="285"/>
      <c r="AD25" s="285" t="str">
        <f>IF(入力!AE30="","",入力!AE30)</f>
        <v>ゆうき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163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5">
      <c r="A26" s="90"/>
      <c r="B26" s="91"/>
      <c r="C26" s="301"/>
      <c r="D26" s="301"/>
      <c r="E26" s="317" t="str">
        <f>IF(入力!F31="","",入力!F31)</f>
        <v>土門</v>
      </c>
      <c r="F26" s="318"/>
      <c r="G26" s="318"/>
      <c r="H26" s="318"/>
      <c r="I26" s="318"/>
      <c r="J26" s="318" t="str">
        <f>IF(入力!K31="","",入力!K31)</f>
        <v>祐太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石川</v>
      </c>
      <c r="Z26" s="318"/>
      <c r="AA26" s="318"/>
      <c r="AB26" s="318"/>
      <c r="AC26" s="318"/>
      <c r="AD26" s="318" t="str">
        <f>IF(入力!AE31="","",入力!AE31)</f>
        <v>勇輝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1524</v>
      </c>
      <c r="B7" s="45" t="str">
        <f t="shared" ref="B7:C7" si="0">IF($A$8="","",IF($A$9="",B8,B8&amp;"・"&amp;B9))</f>
        <v>サレジオ学院中学校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224</v>
      </c>
      <c r="G7" s="45" t="str">
        <f t="shared" si="1"/>
        <v>0029</v>
      </c>
      <c r="H7" s="45">
        <f t="shared" si="1"/>
        <v>0</v>
      </c>
      <c r="I7" s="45" t="str">
        <f t="shared" si="1"/>
        <v>横浜市都筑区南山田３－４３－１</v>
      </c>
      <c r="J7" s="45">
        <f t="shared" si="1"/>
        <v>0</v>
      </c>
      <c r="K7" s="45" t="str">
        <f t="shared" si="1"/>
        <v>045</v>
      </c>
      <c r="L7" s="45" t="str">
        <f t="shared" si="1"/>
        <v>591</v>
      </c>
      <c r="M7" s="45" t="str">
        <f t="shared" si="1"/>
        <v>8222</v>
      </c>
      <c r="N7" s="45" t="str">
        <f t="shared" si="1"/>
        <v>045</v>
      </c>
      <c r="O7" s="45" t="str">
        <f t="shared" si="1"/>
        <v>591</v>
      </c>
      <c r="P7" s="45" t="str">
        <f t="shared" si="1"/>
        <v>1334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1524</v>
      </c>
      <c r="B8" s="46" t="str">
        <f>IF(入力!$F$3="","",入力!$F$3)</f>
        <v>サレジオ学院中学校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224</v>
      </c>
      <c r="G8" s="57" t="str">
        <f>IF(入力!$I$6="","",入力!$I$6)</f>
        <v>0029</v>
      </c>
      <c r="H8" s="46"/>
      <c r="I8" s="46" t="str">
        <f>IF(入力!$L$5="","",入力!$L$5)</f>
        <v>横浜市都筑区南山田３－４３－１</v>
      </c>
      <c r="J8" s="46"/>
      <c r="K8" s="57" t="str">
        <f>IF(入力!$AB$4="","",入力!$AB$4)</f>
        <v>045</v>
      </c>
      <c r="L8" s="57" t="str">
        <f>IF(入力!$AG$4="","",入力!$AG$4)</f>
        <v>591</v>
      </c>
      <c r="M8" s="57" t="str">
        <f>IF(入力!$AL$4="","",入力!$AL$4)</f>
        <v>8222</v>
      </c>
      <c r="N8" s="57" t="str">
        <f>IF(入力!$AB$6="","",入力!$AB$6)</f>
        <v>045</v>
      </c>
      <c r="O8" s="57" t="str">
        <f>IF(入力!$AG$6="","",入力!$AG$6)</f>
        <v>591</v>
      </c>
      <c r="P8" s="57" t="str">
        <f>IF(入力!$AL$6="","",入力!$AL$6)</f>
        <v>1334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8222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園田</v>
      </c>
      <c r="D16" s="46" t="str">
        <f>IF(入力!$L$13="","",入力!$L$13)</f>
        <v>直之</v>
      </c>
      <c r="E16" s="46" t="str">
        <f>IF(入力!$F$12="","",入力!$F$12)</f>
        <v>そのだ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野口</v>
      </c>
      <c r="D17" s="46" t="str">
        <f>IF(入力!$AB$13="","",入力!$AB$13)</f>
        <v>和也</v>
      </c>
      <c r="E17" s="46" t="str">
        <f>IF(入力!$V$12="","",入力!$V$12)</f>
        <v>のぐち</v>
      </c>
      <c r="F17" s="46" t="str">
        <f>IF(入力!$AB$12="","",入力!$AB$12)</f>
        <v>かずや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田口</v>
      </c>
      <c r="D20" s="46" t="str">
        <f>IF(入力!$L$15="","",入力!$L$15)</f>
        <v/>
      </c>
      <c r="E20" s="46" t="str">
        <f>IF(入力!$F$14="","",入力!$F$14)</f>
        <v>たぐち</v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新屋</v>
      </c>
      <c r="D24" s="46" t="str">
        <f>IF(入力!$AB$15="","",入力!$AB$15)</f>
        <v>貴之</v>
      </c>
      <c r="E24" s="46" t="str">
        <f>IF(入力!$V$14="","",入力!$V$14)</f>
        <v>しんや</v>
      </c>
      <c r="F24" s="46" t="str">
        <f>IF(入力!$AB$14="","",入力!$AB$14)</f>
        <v>たかゆき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白井</v>
      </c>
      <c r="D53" s="46" t="str">
        <f>IF(OR(L53&lt;&gt;"○",入力!K21=""),"",入力!K21)</f>
        <v>陽向</v>
      </c>
      <c r="E53" s="46" t="str">
        <f>IF(OR(L53&lt;&gt;"○",入力!F20=""),"",入力!F20)</f>
        <v>しらい</v>
      </c>
      <c r="F53" s="46" t="str">
        <f>IF(OR(L53&lt;&gt;"○",入力!K20=""),"",入力!K20)</f>
        <v>ひなた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長田</v>
      </c>
      <c r="D54" s="46" t="str">
        <f>IF(OR(L54&lt;&gt;"○",入力!K23=""),"",入力!K23)</f>
        <v>航太</v>
      </c>
      <c r="E54" s="46" t="str">
        <f>IF(OR(L54&lt;&gt;"○",入力!F22=""),"",入力!F22)</f>
        <v>おさだ</v>
      </c>
      <c r="F54" s="46" t="str">
        <f>IF(OR(L54&lt;&gt;"○",入力!K22=""),"",入力!K22)</f>
        <v>こうた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藤谷</v>
      </c>
      <c r="D55" s="46" t="str">
        <f>IF(OR(L55&lt;&gt;"○",入力!K25=""),"",入力!K25)</f>
        <v>侑也</v>
      </c>
      <c r="E55" s="46" t="str">
        <f>IF(OR(L55&lt;&gt;"○",入力!F24=""),"",入力!F24)</f>
        <v>ふじたに</v>
      </c>
      <c r="F55" s="46" t="str">
        <f>IF(OR(L55&lt;&gt;"○",入力!K24=""),"",入力!K24)</f>
        <v>ゆうや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武藤</v>
      </c>
      <c r="D56" s="46" t="str">
        <f>IF(OR(L56&lt;&gt;"○",入力!K27=""),"",入力!K27)</f>
        <v>神楽</v>
      </c>
      <c r="E56" s="46" t="str">
        <f>IF(OR(L56&lt;&gt;"○",入力!F26=""),"",入力!F26)</f>
        <v>むとう</v>
      </c>
      <c r="F56" s="46" t="str">
        <f>IF(OR(L56&lt;&gt;"○",入力!K26=""),"",入力!K26)</f>
        <v>かぐら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新屋</v>
      </c>
      <c r="D57" s="46" t="str">
        <f>IF(OR(L57&lt;&gt;"○",入力!K29=""),"",入力!K29)</f>
        <v>貴之</v>
      </c>
      <c r="E57" s="46" t="str">
        <f>IF(OR(L57&lt;&gt;"○",入力!F28=""),"",入力!F28)</f>
        <v>しんや</v>
      </c>
      <c r="F57" s="46" t="str">
        <f>IF(OR(L57&lt;&gt;"○",入力!K28=""),"",入力!K28)</f>
        <v>たかゆき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土門</v>
      </c>
      <c r="D58" s="46" t="str">
        <f>IF(OR(L58&lt;&gt;"○",入力!K31=""),"",入力!K31)</f>
        <v>祐太</v>
      </c>
      <c r="E58" s="46" t="str">
        <f>IF(OR(L58&lt;&gt;"○",入力!F30=""),"",入力!F30)</f>
        <v>どもん</v>
      </c>
      <c r="F58" s="46" t="str">
        <f>IF(OR(L58&lt;&gt;"○",入力!K30=""),"",入力!K30)</f>
        <v>ゆうた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佐藤</v>
      </c>
      <c r="D59" s="46" t="str">
        <f>IF(OR(L59&lt;&gt;"○",入力!AE21=""),"",入力!AE21)</f>
        <v>聡太</v>
      </c>
      <c r="E59" s="46" t="str">
        <f>IF(OR(L59&lt;&gt;"○",入力!Z20=""),"",入力!Z20)</f>
        <v>さとう</v>
      </c>
      <c r="F59" s="46" t="str">
        <f>IF(OR(L59&lt;&gt;"○",入力!AE20=""),"",入力!AE20)</f>
        <v/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森井</v>
      </c>
      <c r="D60" s="46" t="str">
        <f>IF(OR(L60&lt;&gt;"○",入力!AE23=""),"",入力!AE23)</f>
        <v>翔輝</v>
      </c>
      <c r="E60" s="46" t="str">
        <f>IF(OR(L60&lt;&gt;"○",入力!Z22=""),"",入力!Z22)</f>
        <v>もりい</v>
      </c>
      <c r="F60" s="46" t="str">
        <f>IF(OR(L60&lt;&gt;"○",入力!AE22=""),"",入力!AE22)</f>
        <v>しょうき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高橋</v>
      </c>
      <c r="D61" s="46" t="str">
        <f>IF(OR(L61&lt;&gt;"○",入力!AE25=""),"",入力!AE25)</f>
        <v>健吾</v>
      </c>
      <c r="E61" s="46" t="str">
        <f>IF(OR(L61&lt;&gt;"○",入力!Z24=""),"",入力!Z24)</f>
        <v>たかはし</v>
      </c>
      <c r="F61" s="46" t="str">
        <f>IF(OR(L61&lt;&gt;"○",入力!AE24=""),"",入力!AE24)</f>
        <v>けんご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久米</v>
      </c>
      <c r="D62" s="46" t="str">
        <f>IF(OR(L62&lt;&gt;"○",入力!AE27=""),"",入力!AE27)</f>
        <v>勇吾</v>
      </c>
      <c r="E62" s="46" t="str">
        <f>IF(OR(L62&lt;&gt;"○",入力!Z26=""),"",入力!Z26)</f>
        <v>くめ</v>
      </c>
      <c r="F62" s="46" t="str">
        <f>IF(OR(L62&lt;&gt;"○",入力!AE26=""),"",入力!AE26)</f>
        <v>ゆうご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福島</v>
      </c>
      <c r="D63" s="46" t="str">
        <f>IF(OR(L63&lt;&gt;"○",入力!AE29=""),"",入力!AE29)</f>
        <v>大輝</v>
      </c>
      <c r="E63" s="46" t="str">
        <f>IF(OR(L63&lt;&gt;"○",入力!Z28=""),"",入力!Z28)</f>
        <v>ふくしま</v>
      </c>
      <c r="F63" s="46" t="str">
        <f>IF(OR(L63&lt;&gt;"○",入力!AE28=""),"",入力!AE28)</f>
        <v>だいき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13</v>
      </c>
      <c r="C64" s="46" t="str">
        <f>IF(OR(L64&lt;&gt;"○",入力!Z31=""),"",入力!Z31)</f>
        <v>石川</v>
      </c>
      <c r="D64" s="46" t="str">
        <f>IF(OR(L64&lt;&gt;"○",入力!AE31=""),"",入力!AE31)</f>
        <v>勇輝</v>
      </c>
      <c r="E64" s="46" t="str">
        <f>IF(OR(L64&lt;&gt;"○",入力!Z30=""),"",入力!Z30)</f>
        <v>いしかわ</v>
      </c>
      <c r="F64" s="46" t="str">
        <f>IF(OR(L64&lt;&gt;"○",入力!AE30=""),"",入力!AE30)</f>
        <v>ゆうき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2015-10-24T01:53:31Z</cp:lastPrinted>
  <dcterms:created xsi:type="dcterms:W3CDTF">2006-11-03T01:52:14Z</dcterms:created>
  <dcterms:modified xsi:type="dcterms:W3CDTF">2018-11-07T07:21:48Z</dcterms:modified>
</cp:coreProperties>
</file>