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30" windowWidth="19440" windowHeight="895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<sst xmlns="http://schemas.openxmlformats.org/spreadsheetml/2006/main" count="1472" uniqueCount="761">
  <si>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</si>
  <si>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</si>
  <si>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</si>
  <si>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</si>
  <si>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</si>
  <si>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</si>
  <si>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</si>
  <si>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</si>
  <si>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</si>
  <si>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</si>
  <si>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</si>
  <si>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</si>
  <si>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</si>
  <si>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</si>
  <si>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</si>
  <si>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</si>
  <si>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</si>
  <si>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</si>
  <si>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</si>
  <si>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</si>
  <si>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</si>
  <si>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</si>
  <si>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</si>
  <si>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</si>
  <si>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</si>
  <si>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</si>
  <si>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</si>
  <si>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</si>
  <si>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</si>
  <si>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</si>
  <si>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</si>
  <si>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</si>
  <si>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</si>
  <si>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</si>
  <si>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</si>
  <si>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</si>
  <si>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</si>
  <si>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</si>
  <si>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</si>
  <si>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</si>
  <si>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</si>
  <si>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</si>
  <si>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</si>
  <si>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</si>
  <si>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</si>
  <si>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</si>
  <si>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</si>
  <si>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</si>
  <si>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</si>
  <si>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</si>
  <si>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</si>
  <si>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</si>
  <si>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</si>
  <si>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</si>
  <si>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</si>
  <si>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</si>
  <si>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</si>
  <si>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</si>
  <si>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</si>
  <si>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</si>
  <si>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</si>
  <si>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</si>
  <si>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</si>
  <si>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</si>
  <si>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</si>
  <si>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</si>
  <si>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</si>
  <si>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</si>
  <si>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</si>
  <si>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</si>
  <si>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</si>
  <si>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</si>
  <si>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</si>
  <si>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</si>
  <si>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</si>
  <si>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</si>
  <si>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</si>
  <si>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</si>
  <si>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</si>
  <si>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</si>
  <si>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</si>
  <si>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</si>
  <si>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</si>
  <si>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</si>
  <si>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</si>
  <si>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</si>
  <si>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</si>
  <si>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</si>
  <si>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</si>
  <si>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</si>
  <si>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</si>
  <si>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</si>
  <si>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</si>
  <si>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</si>
  <si>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</si>
  <si>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</si>
  <si>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</si>
  <si>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</si>
  <si>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</si>
  <si>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</si>
  <si>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</si>
  <si>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</si>
  <si>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</si>
  <si>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</si>
  <si>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</si>
  <si>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</si>
  <si>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</si>
  <si>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</si>
  <si>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</si>
  <si>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</si>
  <si>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</si>
  <si>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</si>
  <si>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</si>
  <si>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</si>
  <si>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</si>
  <si>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</si>
  <si>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</si>
  <si>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</si>
  <si>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</si>
  <si>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</si>
  <si>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</si>
  <si>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</si>
  <si>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</si>
  <si>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</si>
  <si>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</si>
  <si>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</si>
  <si>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</si>
  <si>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</si>
  <si>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</si>
  <si>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</si>
  <si>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</si>
  <si>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</si>
  <si>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</si>
  <si>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</si>
  <si>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</si>
  <si>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</si>
  <si>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</si>
  <si>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</si>
  <si>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</si>
  <si>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</si>
  <si>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</si>
  <si>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</si>
  <si>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</si>
  <si>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</si>
  <si>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</si>
  <si>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</si>
  <si>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</si>
  <si>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</si>
  <si>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</si>
  <si>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</si>
  <si>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</si>
  <si>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</si>
  <si>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</si>
  <si>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</si>
  <si>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</si>
  <si>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</si>
  <si>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</si>
  <si>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</si>
  <si>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</si>
  <si>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</si>
  <si>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</si>
  <si>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</si>
  <si>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</si>
  <si>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</si>
  <si>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</si>
  <si>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</si>
  <si>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</si>
  <si>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</si>
  <si>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</si>
  <si>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</si>
  <si>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</si>
  <si>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</si>
  <si>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</si>
  <si>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</si>
  <si>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</si>
  <si>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</si>
  <si>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</si>
  <si>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</si>
  <si>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</si>
  <si>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</si>
  <si>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</si>
  <si>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</si>
  <si>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</si>
  <si>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</si>
  <si>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</si>
  <si>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</si>
  <si>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</si>
  <si>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</si>
  <si>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</si>
  <si>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</si>
  <si>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</si>
  <si>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</si>
  <si>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</si>
  <si>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</si>
  <si>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</si>
  <si>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</si>
  <si>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</si>
  <si>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</si>
  <si>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</si>
  <si>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</si>
  <si>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</si>
  <si>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</si>
  <si>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</si>
  <si>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</si>
  <si>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</si>
  <si>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</si>
  <si>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</si>
  <si>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</si>
  <si>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</si>
  <si>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</si>
  <si>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</si>
  <si>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</si>
  <si>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</si>
  <si>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</si>
  <si>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</si>
  <si>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</si>
  <si>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</si>
  <si>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</si>
  <si>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</si>
  <si>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</si>
  <si>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</si>
  <si>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</si>
  <si>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</si>
  <si>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</si>
  <si>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</si>
  <si>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</si>
  <si>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</si>
  <si>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</si>
  <si>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</si>
  <si>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</si>
  <si>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</si>
  <si>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</si>
  <si>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</si>
  <si>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</si>
  <si>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</si>
  <si>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</si>
  <si>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</si>
  <si>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</si>
  <si>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</si>
  <si>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</si>
  <si>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</si>
  <si>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</si>
  <si>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</si>
  <si>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</si>
  <si>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</si>
  <si>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</si>
  <si>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</si>
  <si>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</si>
  <si>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</si>
  <si>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</si>
  <si>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</si>
  <si>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</si>
  <si>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</si>
  <si>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</si>
  <si>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</si>
  <si>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</si>
  <si>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</si>
  <si>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</si>
  <si>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</si>
  <si>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</si>
  <si>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</si>
  <si>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</si>
  <si>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</si>
  <si>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</si>
  <si>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</si>
  <si>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</si>
  <si>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</si>
  <si>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</si>
  <si>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</si>
  <si>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</si>
  <si>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</si>
  <si>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</si>
  <si>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</si>
  <si>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</si>
  <si>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</si>
  <si>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</si>
  <si>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</si>
  <si>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</si>
  <si>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</si>
  <si>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</si>
  <si>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</si>
  <si>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</si>
  <si>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</si>
  <si>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</si>
  <si>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</si>
  <si>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</si>
  <si>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</si>
  <si>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</si>
  <si>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</si>
  <si>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</si>
  <si>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</si>
  <si>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</si>
  <si>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</si>
  <si>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</si>
  <si>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</si>
  <si>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</si>
  <si>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</si>
  <si>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</si>
  <si>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</si>
  <si>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</si>
  <si>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</si>
  <si>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</si>
  <si>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</si>
  <si>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</si>
  <si>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</si>
  <si>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</si>
  <si>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</si>
  <si>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</si>
  <si>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</si>
  <si>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</si>
  <si>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</si>
  <si>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</si>
  <si>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</si>
  <si>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</si>
  <si>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</si>
  <si>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</si>
  <si>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</si>
  <si>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</si>
  <si>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</si>
  <si>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</si>
  <si>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</si>
  <si>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</si>
  <si>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</si>
  <si>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</si>
  <si>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</si>
  <si>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</si>
  <si>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</si>
  <si>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</si>
  <si>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</si>
  <si>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</si>
  <si>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</si>
  <si>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</si>
  <si>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</si>
  <si>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</si>
  <si>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</si>
  <si>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</si>
  <si>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</si>
  <si>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</si>
  <si>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</si>
  <si>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</si>
  <si>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</si>
  <si>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</si>
  <si>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</si>
  <si>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</si>
  <si>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</si>
  <si>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</si>
  <si>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</si>
  <si>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</si>
  <si>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</si>
  <si>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</si>
  <si>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</si>
  <si>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</si>
  <si>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</si>
  <si>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</si>
  <si>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</si>
  <si>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</si>
  <si>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</si>
  <si>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</si>
  <si>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</si>
  <si>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</si>
  <si>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</si>
  <si>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</si>
  <si>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</si>
  <si>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</si>
  <si>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</si>
  <si>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</si>
  <si>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</si>
  <si>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</si>
  <si>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</si>
  <si>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</si>
  <si>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</si>
  <si>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</si>
  <si>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</si>
  <si>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</si>
  <si>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</si>
  <si>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</si>
  <si>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</si>
  <si>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</si>
  <si>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</si>
  <si>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</si>
  <si>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</si>
  <si>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</si>
  <si>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</si>
  <si>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</si>
  <si>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</si>
  <si>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</si>
  <si>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</si>
  <si>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</si>
  <si>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</si>
  <si>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</si>
  <si>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</si>
  <si>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</si>
  <si>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</si>
  <si>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</si>
  <si>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</si>
  <si>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</si>
  <si>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</si>
  <si>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</si>
  <si>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</si>
  <si>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</si>
  <si>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</si>
  <si>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</si>
  <si>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</si>
  <si>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</si>
  <si>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</si>
  <si>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</si>
  <si>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</si>
  <si>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</si>
  <si>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</si>
  <si>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</si>
  <si>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</si>
  <si>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</si>
  <si>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</si>
  <si>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</si>
  <si>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</si>
  <si>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</si>
  <si>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</si>
  <si>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</si>
  <si>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</si>
  <si>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</si>
  <si>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</si>
  <si>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</si>
  <si>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</si>
  <si>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</si>
  <si>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</si>
  <si>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</si>
  <si>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</si>
  <si>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</si>
  <si>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</si>
  <si>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</si>
  <si>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</si>
  <si>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</si>
  <si>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</si>
  <si>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</si>
  <si>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</si>
  <si>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</si>
  <si>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</si>
  <si>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</si>
  <si>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</si>
  <si>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</si>
  <si>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</si>
  <si>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</si>
  <si>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</si>
  <si>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</si>
  <si>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</si>
  <si>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</si>
  <si>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</si>
  <si>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</si>
  <si>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</si>
  <si>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</si>
  <si>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</si>
  <si>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</si>
  <si>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</si>
  <si>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</si>
  <si>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</si>
  <si>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</si>
  <si>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</si>
  <si>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</si>
  <si>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</si>
  <si>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</si>
  <si>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</si>
  <si>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</si>
  <si>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</si>
  <si>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</si>
  <si>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</si>
  <si>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</si>
  <si>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</si>
  <si>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</si>
  <si>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</si>
  <si>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</si>
  <si>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</si>
  <si>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</si>
  <si>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</si>
  <si>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</si>
  <si>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</si>
  <si>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</si>
  <si>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</si>
  <si>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</si>
  <si>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</si>
  <si>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</si>
  <si>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</si>
  <si>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</si>
  <si>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</si>
  <si>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</si>
  <si>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</si>
  <si>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</si>
  <si>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</si>
  <si>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</si>
  <si>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</si>
  <si>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</si>
  <si>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</si>
  <si>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</si>
  <si>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</si>
  <si>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</si>
  <si>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</si>
  <si>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</si>
  <si>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</si>
  <si>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</si>
  <si>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</si>
  <si>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</si>
  <si>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</si>
  <si>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</si>
  <si>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</si>
  <si>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</si>
  <si>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</si>
  <si>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</si>
  <si>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</si>
  <si>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</si>
  <si>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</si>
  <si>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</si>
  <si>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</si>
  <si>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</si>
  <si>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</si>
  <si>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</si>
  <si>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</si>
  <si>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</si>
  <si>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</si>
  <si>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</si>
  <si>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</si>
  <si>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</si>
  <si>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</si>
  <si>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</si>
  <si>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</si>
  <si>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</si>
  <si>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</si>
  <si>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</si>
  <si>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</si>
  <si>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</si>
  <si>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</si>
  <si>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</si>
  <si>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</si>
  <si>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</si>
  <si>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</si>
  <si>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</si>
  <si>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</si>
  <si>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</si>
  <si>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</si>
  <si>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</si>
  <si>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</si>
  <si>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</si>
  <si>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</si>
  <si>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</si>
  <si>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</si>
  <si>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</si>
  <si>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</si>
  <si>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</si>
  <si>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</si>
  <si>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</si>
  <si>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</si>
  <si>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</si>
  <si>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</si>
  <si>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</si>
  <si>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</si>
  <si>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</si>
  <si>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</si>
  <si>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</si>
  <si>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</si>
  <si>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</si>
  <si>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</si>
  <si>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</si>
  <si>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</si>
  <si>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</si>
  <si>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</si>
  <si>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</si>
  <si>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</si>
  <si>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</si>
  <si>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</si>
  <si>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</si>
  <si>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</si>
  <si>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</si>
  <si>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</si>
  <si>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</si>
  <si>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</si>
  <si>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</si>
  <si>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</si>
  <si>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</si>
  <si>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</si>
  <si>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</si>
  <si>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</si>
  <si>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</si>
  <si>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</si>
  <si>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</si>
  <si>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</si>
  <si>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</si>
  <si>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</si>
  <si>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</si>
  <si>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</si>
  <si>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</si>
  <si>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</si>
  <si>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</si>
  <si>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</si>
  <si>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</si>
  <si>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</si>
  <si>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</si>
  <si>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</si>
  <si>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</si>
  <si>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</si>
  <si>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</si>
  <si>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</si>
  <si>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</si>
  <si>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</si>
  <si>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</si>
  <si>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</si>
  <si>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</si>
  <si>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</si>
  <si>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</si>
  <si>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</si>
  <si>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</si>
  <si>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</si>
  <si>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</si>
  <si>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</si>
  <si>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</si>
  <si>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</si>
  <si>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</si>
  <si>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</si>
  <si>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</si>
  <si>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</si>
  <si>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</si>
  <si>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</si>
  <si>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</si>
  <si>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</si>
  <si>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</si>
  <si>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</si>
  <si>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</si>
  <si>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</si>
  <si>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</si>
  <si>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</si>
  <si>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</si>
  <si>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</si>
  <si>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</si>
  <si>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</si>
  <si>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</si>
  <si>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</si>
  <si>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</si>
  <si>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</si>
  <si>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</si>
  <si>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</si>
  <si>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</si>
  <si>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</si>
  <si>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</si>
  <si>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</si>
  <si>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</si>
  <si>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</si>
  <si>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</si>
  <si>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</si>
  <si>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</si>
  <si>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</si>
  <si>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</si>
  <si>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</si>
  <si>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</si>
  <si>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</si>
  <si>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</si>
  <si>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</si>
  <si>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</si>
  <si>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</si>
  <si>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</si>
  <si>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</si>
  <si>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</si>
  <si>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</si>
  <si>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</si>
  <si>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</si>
  <si>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</si>
  <si>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</si>
  <si>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</si>
  <si>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</si>
  <si>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</si>
  <si>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</si>
  <si>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</si>
  <si>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</si>
  <si>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</si>
  <si>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</si>
  <si>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</si>
  <si>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</si>
  <si>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</si>
  <si>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</si>
  <si>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</si>
  <si>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</si>
  <si>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</si>
  <si>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</si>
  <si>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</si>
  <si>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</si>
  <si>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</si>
  <si>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</si>
  <si>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</si>
  <si>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</si>
  <si>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</si>
  <si>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しばた</t>
  </si>
  <si>
    <t>りょうが</t>
  </si>
  <si>
    <t>柴田</t>
    <rPh sb="0" eb="2">
      <t>シバタ</t>
    </rPh>
    <phoneticPr fontId="2"/>
  </si>
  <si>
    <t>凌雅</t>
    <rPh sb="0" eb="1">
      <t>リョウ</t>
    </rPh>
    <rPh sb="1" eb="2">
      <t>ガ</t>
    </rPh>
    <phoneticPr fontId="2"/>
  </si>
  <si>
    <t>くりやま</t>
  </si>
  <si>
    <t>あつし</t>
  </si>
  <si>
    <t>栗山</t>
    <rPh sb="0" eb="2">
      <t>クリヤマ</t>
    </rPh>
    <phoneticPr fontId="2"/>
  </si>
  <si>
    <t>淳</t>
    <rPh sb="0" eb="1">
      <t>アツシ</t>
    </rPh>
    <phoneticPr fontId="2"/>
  </si>
  <si>
    <t>やすい</t>
    <phoneticPr fontId="2"/>
  </si>
  <si>
    <t>ゆうり</t>
    <phoneticPr fontId="2"/>
  </si>
  <si>
    <t>安井</t>
    <rPh sb="0" eb="2">
      <t>ヤスイ</t>
    </rPh>
    <phoneticPr fontId="2"/>
  </si>
  <si>
    <t>雄理</t>
    <rPh sb="0" eb="1">
      <t>ユウ</t>
    </rPh>
    <rPh sb="1" eb="2">
      <t>リ</t>
    </rPh>
    <phoneticPr fontId="2"/>
  </si>
  <si>
    <t>うるしはら</t>
    <phoneticPr fontId="2"/>
  </si>
  <si>
    <t>あもる</t>
    <phoneticPr fontId="2"/>
  </si>
  <si>
    <t>漆原</t>
    <rPh sb="0" eb="2">
      <t>ウルシハラ</t>
    </rPh>
    <phoneticPr fontId="2"/>
  </si>
  <si>
    <t>雅盛</t>
    <rPh sb="0" eb="1">
      <t>ガ</t>
    </rPh>
    <rPh sb="1" eb="2">
      <t>モリ</t>
    </rPh>
    <phoneticPr fontId="2"/>
  </si>
  <si>
    <t>こんどう</t>
    <phoneticPr fontId="2"/>
  </si>
  <si>
    <t>ごう</t>
    <phoneticPr fontId="2"/>
  </si>
  <si>
    <t>近藤</t>
    <rPh sb="0" eb="2">
      <t>コンドウ</t>
    </rPh>
    <phoneticPr fontId="2"/>
  </si>
  <si>
    <t>豪</t>
    <rPh sb="0" eb="1">
      <t>ゴウ</t>
    </rPh>
    <phoneticPr fontId="2"/>
  </si>
  <si>
    <t>つちだ</t>
    <phoneticPr fontId="2"/>
  </si>
  <si>
    <t>たいせい</t>
    <phoneticPr fontId="2"/>
  </si>
  <si>
    <t>土田</t>
    <rPh sb="0" eb="1">
      <t>ツチ</t>
    </rPh>
    <rPh sb="1" eb="2">
      <t>タ</t>
    </rPh>
    <phoneticPr fontId="2"/>
  </si>
  <si>
    <t>泰成</t>
    <rPh sb="0" eb="2">
      <t>ヤスナリ</t>
    </rPh>
    <phoneticPr fontId="2"/>
  </si>
  <si>
    <t>まえだ</t>
    <phoneticPr fontId="2"/>
  </si>
  <si>
    <t>よしゆき</t>
    <phoneticPr fontId="2"/>
  </si>
  <si>
    <t>前田</t>
    <rPh sb="0" eb="2">
      <t>マエダ</t>
    </rPh>
    <phoneticPr fontId="2"/>
  </si>
  <si>
    <t>義幸</t>
    <rPh sb="0" eb="2">
      <t>ヨシユキ</t>
    </rPh>
    <phoneticPr fontId="2"/>
  </si>
  <si>
    <t>中村</t>
    <rPh sb="0" eb="2">
      <t>ナカムラ</t>
    </rPh>
    <phoneticPr fontId="2"/>
  </si>
  <si>
    <t>賢汰</t>
    <rPh sb="0" eb="1">
      <t>ケン</t>
    </rPh>
    <rPh sb="1" eb="2">
      <t>タ</t>
    </rPh>
    <phoneticPr fontId="2"/>
  </si>
  <si>
    <t>長澤</t>
    <rPh sb="0" eb="2">
      <t>ナガサワ</t>
    </rPh>
    <phoneticPr fontId="2"/>
  </si>
  <si>
    <t>大世</t>
    <rPh sb="0" eb="2">
      <t>タイセイ</t>
    </rPh>
    <phoneticPr fontId="2"/>
  </si>
  <si>
    <t>長田</t>
    <rPh sb="0" eb="2">
      <t>オサダ</t>
    </rPh>
    <phoneticPr fontId="2"/>
  </si>
  <si>
    <t>真色</t>
    <rPh sb="0" eb="1">
      <t>マ</t>
    </rPh>
    <rPh sb="1" eb="2">
      <t>イロ</t>
    </rPh>
    <phoneticPr fontId="2"/>
  </si>
  <si>
    <t>はやし</t>
    <phoneticPr fontId="2"/>
  </si>
  <si>
    <t>たくほ</t>
    <phoneticPr fontId="2"/>
  </si>
  <si>
    <t>林</t>
    <rPh sb="0" eb="1">
      <t>ハヤシ</t>
    </rPh>
    <phoneticPr fontId="2"/>
  </si>
  <si>
    <t>拓歩</t>
    <rPh sb="0" eb="1">
      <t>タク</t>
    </rPh>
    <rPh sb="1" eb="2">
      <t>ホ</t>
    </rPh>
    <phoneticPr fontId="2"/>
  </si>
  <si>
    <t>おおやま</t>
    <phoneticPr fontId="2"/>
  </si>
  <si>
    <t>あつと</t>
    <phoneticPr fontId="2"/>
  </si>
  <si>
    <t>大山</t>
    <rPh sb="0" eb="2">
      <t>オオヤマ</t>
    </rPh>
    <phoneticPr fontId="2"/>
  </si>
  <si>
    <t>篤人</t>
    <rPh sb="0" eb="1">
      <t>アツ</t>
    </rPh>
    <rPh sb="1" eb="2">
      <t>ヒト</t>
    </rPh>
    <phoneticPr fontId="2"/>
  </si>
  <si>
    <t>なかむら</t>
    <phoneticPr fontId="2"/>
  </si>
  <si>
    <t>けんた</t>
    <phoneticPr fontId="2"/>
  </si>
  <si>
    <t>ながさわ</t>
    <phoneticPr fontId="2"/>
  </si>
  <si>
    <t>たいせい</t>
    <phoneticPr fontId="2"/>
  </si>
  <si>
    <t>おさだ</t>
    <phoneticPr fontId="2"/>
  </si>
  <si>
    <t>まいろ</t>
    <phoneticPr fontId="2"/>
  </si>
  <si>
    <t>のざわ</t>
    <phoneticPr fontId="2"/>
  </si>
  <si>
    <t>ゆうき</t>
    <phoneticPr fontId="2"/>
  </si>
  <si>
    <t>ふりがな</t>
    <phoneticPr fontId="2"/>
  </si>
  <si>
    <t>野澤</t>
    <rPh sb="0" eb="2">
      <t>ノザワ</t>
    </rPh>
    <phoneticPr fontId="2"/>
  </si>
  <si>
    <t>雄希</t>
    <rPh sb="0" eb="1">
      <t>ユウ</t>
    </rPh>
    <rPh sb="1" eb="2">
      <t>キ</t>
    </rPh>
    <phoneticPr fontId="2"/>
  </si>
  <si>
    <t>コーチ</t>
    <phoneticPr fontId="2"/>
  </si>
  <si>
    <t xml:space="preserve"> </t>
    <phoneticPr fontId="2"/>
  </si>
  <si>
    <t>たなか</t>
    <phoneticPr fontId="2"/>
  </si>
  <si>
    <t>りょうが</t>
    <phoneticPr fontId="2"/>
  </si>
  <si>
    <t>田中</t>
    <phoneticPr fontId="2"/>
  </si>
  <si>
    <t>佑樹</t>
    <phoneticPr fontId="2"/>
  </si>
  <si>
    <t>柴田</t>
    <phoneticPr fontId="2"/>
  </si>
  <si>
    <t>凌雅</t>
    <phoneticPr fontId="2"/>
  </si>
  <si>
    <t>横浜市戸塚区小雀町777</t>
    <phoneticPr fontId="2"/>
  </si>
  <si>
    <t>Ｆ　Ａ　Ｘ</t>
    <phoneticPr fontId="2"/>
  </si>
  <si>
    <t>244</t>
    <phoneticPr fontId="2"/>
  </si>
  <si>
    <t>-</t>
    <phoneticPr fontId="2"/>
  </si>
  <si>
    <t>0004</t>
    <phoneticPr fontId="2"/>
  </si>
  <si>
    <t>045</t>
    <phoneticPr fontId="2"/>
  </si>
  <si>
    <t>―</t>
    <phoneticPr fontId="2"/>
  </si>
  <si>
    <t>858</t>
    <phoneticPr fontId="2"/>
  </si>
  <si>
    <t>1555</t>
    <phoneticPr fontId="2"/>
  </si>
  <si>
    <t>045</t>
    <phoneticPr fontId="2"/>
  </si>
  <si>
    <t>―</t>
    <phoneticPr fontId="2"/>
  </si>
  <si>
    <t>858</t>
    <phoneticPr fontId="2"/>
  </si>
  <si>
    <t>1552</t>
    <phoneticPr fontId="2"/>
  </si>
  <si>
    <t>梶原　晃</t>
    <rPh sb="0" eb="2">
      <t>カジワラ</t>
    </rPh>
    <rPh sb="3" eb="4">
      <t>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</si>
</sst>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600</v>
      </c>
      <c r="C194" s="31">
        <v>2</v>
      </c>
      <c r="D194" s="31"/>
      <c r="E194" s="31" t="s">
        <v>601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7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683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585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586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587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682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682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595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599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598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596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597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674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675</v>
      </c>
      <c r="J37" s="72"/>
      <c r="K37" s="71"/>
      <c r="L37" s="71"/>
      <c r="M37" s="72" t="s">
        <v>676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677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678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679</v>
      </c>
      <c r="AM39" s="68"/>
    </row>
    <row r="40" spans="1:43" ht="10.9" customHeight="1"/>
    <row r="41" spans="1:43" ht="24" customHeight="1">
      <c r="A41" s="62" t="s">
        <v>680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678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679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J26" sqref="AJ26:AK2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1533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横浜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公文国際学園中等部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756</v>
      </c>
      <c r="AC4" s="114"/>
      <c r="AD4" s="114"/>
      <c r="AE4" s="114"/>
      <c r="AF4" s="4" t="s">
        <v>757</v>
      </c>
      <c r="AG4" s="114" t="s">
        <v>758</v>
      </c>
      <c r="AH4" s="114"/>
      <c r="AI4" s="114"/>
      <c r="AJ4" s="114"/>
      <c r="AK4" s="4" t="s">
        <v>757</v>
      </c>
      <c r="AL4" s="114" t="s">
        <v>759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747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748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749</v>
      </c>
      <c r="G6" s="131"/>
      <c r="H6" s="37" t="s">
        <v>750</v>
      </c>
      <c r="I6" s="132" t="s">
        <v>751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752</v>
      </c>
      <c r="AC6" s="97"/>
      <c r="AD6" s="97"/>
      <c r="AE6" s="97"/>
      <c r="AF6" s="38" t="s">
        <v>753</v>
      </c>
      <c r="AG6" s="97" t="s">
        <v>754</v>
      </c>
      <c r="AH6" s="97"/>
      <c r="AI6" s="97"/>
      <c r="AJ6" s="97"/>
      <c r="AK6" s="38" t="s">
        <v>753</v>
      </c>
      <c r="AL6" s="97" t="s">
        <v>755</v>
      </c>
      <c r="AM6" s="97"/>
      <c r="AN6" s="97"/>
      <c r="AO6" s="98"/>
    </row>
    <row r="7" spans="1:41" s="2" customFormat="1" ht="30" customHeight="1" thickBot="1">
      <c r="A7" s="74" t="s">
        <v>585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586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587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584</v>
      </c>
      <c r="AG9" s="114"/>
      <c r="AH9" s="114"/>
      <c r="AI9" s="114"/>
      <c r="AJ9" s="114"/>
      <c r="AK9" s="4" t="s">
        <v>584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588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589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584</v>
      </c>
      <c r="AG11" s="97"/>
      <c r="AH11" s="97"/>
      <c r="AI11" s="97"/>
      <c r="AJ11" s="97"/>
      <c r="AK11" s="38" t="s">
        <v>584</v>
      </c>
      <c r="AL11" s="97"/>
      <c r="AM11" s="97"/>
      <c r="AN11" s="97"/>
      <c r="AO11" s="98"/>
    </row>
    <row r="12" spans="1:41" ht="13.5" customHeight="1">
      <c r="B12" s="153" t="s">
        <v>590</v>
      </c>
      <c r="C12" s="154"/>
      <c r="D12" s="154"/>
      <c r="E12" s="155"/>
      <c r="F12" s="156" t="s">
        <v>734</v>
      </c>
      <c r="G12" s="157"/>
      <c r="H12" s="157"/>
      <c r="I12" s="157"/>
      <c r="J12" s="157"/>
      <c r="K12" s="157"/>
      <c r="L12" s="157" t="s">
        <v>735</v>
      </c>
      <c r="M12" s="157"/>
      <c r="N12" s="157"/>
      <c r="O12" s="157"/>
      <c r="P12" s="157"/>
      <c r="Q12" s="158"/>
      <c r="R12" s="159" t="s">
        <v>736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591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737</v>
      </c>
      <c r="G13" s="143"/>
      <c r="H13" s="143"/>
      <c r="I13" s="143"/>
      <c r="J13" s="143"/>
      <c r="K13" s="143"/>
      <c r="L13" s="143" t="s">
        <v>738</v>
      </c>
      <c r="M13" s="143"/>
      <c r="N13" s="143"/>
      <c r="O13" s="143"/>
      <c r="P13" s="143"/>
      <c r="Q13" s="144"/>
      <c r="R13" s="145" t="s">
        <v>739</v>
      </c>
      <c r="S13" s="146"/>
      <c r="T13" s="146"/>
      <c r="U13" s="147"/>
      <c r="V13" s="148" t="s">
        <v>740</v>
      </c>
      <c r="W13" s="149"/>
      <c r="X13" s="149"/>
      <c r="Y13" s="149"/>
      <c r="Z13" s="149"/>
      <c r="AA13" s="149"/>
      <c r="AB13" s="150" t="s">
        <v>740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578</v>
      </c>
      <c r="AO13" s="263"/>
    </row>
    <row r="14" spans="1:41" ht="13.5" customHeight="1">
      <c r="B14" s="175" t="s">
        <v>592</v>
      </c>
      <c r="C14" s="176"/>
      <c r="D14" s="176"/>
      <c r="E14" s="177"/>
      <c r="F14" s="178" t="s">
        <v>741</v>
      </c>
      <c r="G14" s="179"/>
      <c r="H14" s="179"/>
      <c r="I14" s="179"/>
      <c r="J14" s="179"/>
      <c r="K14" s="179"/>
      <c r="L14" s="179" t="s">
        <v>735</v>
      </c>
      <c r="M14" s="179"/>
      <c r="N14" s="179"/>
      <c r="O14" s="179"/>
      <c r="P14" s="179"/>
      <c r="Q14" s="180"/>
      <c r="R14" s="181" t="s">
        <v>736</v>
      </c>
      <c r="S14" s="176"/>
      <c r="T14" s="176"/>
      <c r="U14" s="177"/>
      <c r="V14" s="178" t="s">
        <v>686</v>
      </c>
      <c r="W14" s="179"/>
      <c r="X14" s="179"/>
      <c r="Y14" s="179"/>
      <c r="Z14" s="179"/>
      <c r="AA14" s="179"/>
      <c r="AB14" s="182" t="s">
        <v>742</v>
      </c>
      <c r="AC14" s="183"/>
      <c r="AD14" s="183"/>
      <c r="AE14" s="183"/>
      <c r="AF14" s="183"/>
      <c r="AG14" s="183"/>
      <c r="AH14" s="255" t="s">
        <v>681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593</v>
      </c>
      <c r="C15" s="120"/>
      <c r="D15" s="120"/>
      <c r="E15" s="121"/>
      <c r="F15" s="169" t="s">
        <v>743</v>
      </c>
      <c r="G15" s="170"/>
      <c r="H15" s="170"/>
      <c r="I15" s="170"/>
      <c r="J15" s="170"/>
      <c r="K15" s="170"/>
      <c r="L15" s="170" t="s">
        <v>744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745</v>
      </c>
      <c r="W15" s="170"/>
      <c r="X15" s="170"/>
      <c r="Y15" s="170"/>
      <c r="Z15" s="170"/>
      <c r="AA15" s="170"/>
      <c r="AB15" s="172" t="s">
        <v>746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594</v>
      </c>
      <c r="C18" s="195"/>
      <c r="D18" s="198" t="s">
        <v>12</v>
      </c>
      <c r="E18" s="198"/>
      <c r="F18" s="200" t="s">
        <v>592</v>
      </c>
      <c r="G18" s="201"/>
      <c r="H18" s="201"/>
      <c r="I18" s="201"/>
      <c r="J18" s="201"/>
      <c r="K18" s="201" t="s">
        <v>592</v>
      </c>
      <c r="L18" s="201"/>
      <c r="M18" s="201"/>
      <c r="N18" s="201"/>
      <c r="O18" s="202"/>
      <c r="P18" s="185" t="s">
        <v>576</v>
      </c>
      <c r="Q18" s="186"/>
      <c r="R18" s="185" t="s">
        <v>682</v>
      </c>
      <c r="S18" s="186"/>
      <c r="T18" s="188" t="s">
        <v>16</v>
      </c>
      <c r="U18" s="189"/>
      <c r="V18" s="194" t="s">
        <v>594</v>
      </c>
      <c r="W18" s="195"/>
      <c r="X18" s="198" t="s">
        <v>12</v>
      </c>
      <c r="Y18" s="198"/>
      <c r="Z18" s="200" t="s">
        <v>592</v>
      </c>
      <c r="AA18" s="201"/>
      <c r="AB18" s="201"/>
      <c r="AC18" s="201"/>
      <c r="AD18" s="201"/>
      <c r="AE18" s="201" t="s">
        <v>592</v>
      </c>
      <c r="AF18" s="201"/>
      <c r="AG18" s="201"/>
      <c r="AH18" s="201"/>
      <c r="AI18" s="202"/>
      <c r="AJ18" s="185" t="s">
        <v>576</v>
      </c>
      <c r="AK18" s="186"/>
      <c r="AL18" s="185" t="s">
        <v>682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686</v>
      </c>
      <c r="G20" s="213"/>
      <c r="H20" s="213"/>
      <c r="I20" s="213"/>
      <c r="J20" s="213"/>
      <c r="K20" s="213" t="s">
        <v>687</v>
      </c>
      <c r="L20" s="213"/>
      <c r="M20" s="213"/>
      <c r="N20" s="213"/>
      <c r="O20" s="214"/>
      <c r="P20" s="210">
        <v>3</v>
      </c>
      <c r="Q20" s="210"/>
      <c r="R20" s="215">
        <v>161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710</v>
      </c>
      <c r="AA20" s="213"/>
      <c r="AB20" s="213"/>
      <c r="AC20" s="213"/>
      <c r="AD20" s="213"/>
      <c r="AE20" s="213" t="s">
        <v>711</v>
      </c>
      <c r="AF20" s="213"/>
      <c r="AG20" s="213"/>
      <c r="AH20" s="213"/>
      <c r="AI20" s="214"/>
      <c r="AJ20" s="210">
        <v>2</v>
      </c>
      <c r="AK20" s="210"/>
      <c r="AL20" s="215">
        <v>169</v>
      </c>
      <c r="AM20" s="216"/>
      <c r="AN20" s="215" t="s">
        <v>595</v>
      </c>
      <c r="AO20" s="225"/>
    </row>
    <row r="21" spans="2:41" ht="30" customHeight="1">
      <c r="B21" s="208"/>
      <c r="C21" s="209"/>
      <c r="D21" s="211"/>
      <c r="E21" s="211"/>
      <c r="F21" s="227" t="s">
        <v>688</v>
      </c>
      <c r="G21" s="228"/>
      <c r="H21" s="228"/>
      <c r="I21" s="228"/>
      <c r="J21" s="228"/>
      <c r="K21" s="228" t="s">
        <v>689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712</v>
      </c>
      <c r="AA21" s="228"/>
      <c r="AB21" s="228"/>
      <c r="AC21" s="228"/>
      <c r="AD21" s="228"/>
      <c r="AE21" s="228" t="s">
        <v>713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690</v>
      </c>
      <c r="G22" s="179"/>
      <c r="H22" s="179"/>
      <c r="I22" s="179"/>
      <c r="J22" s="179"/>
      <c r="K22" s="179" t="s">
        <v>691</v>
      </c>
      <c r="L22" s="179"/>
      <c r="M22" s="179"/>
      <c r="N22" s="179"/>
      <c r="O22" s="180"/>
      <c r="P22" s="222">
        <v>3</v>
      </c>
      <c r="Q22" s="222"/>
      <c r="R22" s="224">
        <v>164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728</v>
      </c>
      <c r="AA22" s="179"/>
      <c r="AB22" s="179"/>
      <c r="AC22" s="179"/>
      <c r="AD22" s="179"/>
      <c r="AE22" s="179" t="s">
        <v>729</v>
      </c>
      <c r="AF22" s="179"/>
      <c r="AG22" s="179"/>
      <c r="AH22" s="179"/>
      <c r="AI22" s="180"/>
      <c r="AJ22" s="222">
        <v>3</v>
      </c>
      <c r="AK22" s="222"/>
      <c r="AL22" s="224">
        <v>152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692</v>
      </c>
      <c r="G23" s="235"/>
      <c r="H23" s="235"/>
      <c r="I23" s="235"/>
      <c r="J23" s="235"/>
      <c r="K23" s="235" t="s">
        <v>693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714</v>
      </c>
      <c r="AA23" s="235"/>
      <c r="AB23" s="235"/>
      <c r="AC23" s="235"/>
      <c r="AD23" s="235"/>
      <c r="AE23" s="235" t="s">
        <v>715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694</v>
      </c>
      <c r="G24" s="179"/>
      <c r="H24" s="179"/>
      <c r="I24" s="179"/>
      <c r="J24" s="179"/>
      <c r="K24" s="179" t="s">
        <v>695</v>
      </c>
      <c r="L24" s="179"/>
      <c r="M24" s="179"/>
      <c r="N24" s="179"/>
      <c r="O24" s="180"/>
      <c r="P24" s="222">
        <v>2</v>
      </c>
      <c r="Q24" s="222"/>
      <c r="R24" s="224">
        <v>164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730</v>
      </c>
      <c r="AA24" s="179"/>
      <c r="AB24" s="179"/>
      <c r="AC24" s="179"/>
      <c r="AD24" s="179"/>
      <c r="AE24" s="179" t="s">
        <v>731</v>
      </c>
      <c r="AF24" s="179"/>
      <c r="AG24" s="179"/>
      <c r="AH24" s="179"/>
      <c r="AI24" s="180"/>
      <c r="AJ24" s="222">
        <v>2</v>
      </c>
      <c r="AK24" s="222"/>
      <c r="AL24" s="224">
        <v>145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696</v>
      </c>
      <c r="G25" s="235"/>
      <c r="H25" s="235"/>
      <c r="I25" s="235"/>
      <c r="J25" s="235"/>
      <c r="K25" s="235" t="s">
        <v>697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716</v>
      </c>
      <c r="AA25" s="235"/>
      <c r="AB25" s="235"/>
      <c r="AC25" s="235"/>
      <c r="AD25" s="235"/>
      <c r="AE25" s="235" t="s">
        <v>717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698</v>
      </c>
      <c r="G26" s="179"/>
      <c r="H26" s="179"/>
      <c r="I26" s="179"/>
      <c r="J26" s="179"/>
      <c r="K26" s="179" t="s">
        <v>699</v>
      </c>
      <c r="L26" s="179"/>
      <c r="M26" s="179"/>
      <c r="N26" s="179"/>
      <c r="O26" s="180"/>
      <c r="P26" s="222">
        <v>2</v>
      </c>
      <c r="Q26" s="222"/>
      <c r="R26" s="224">
        <v>155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732</v>
      </c>
      <c r="AA26" s="179"/>
      <c r="AB26" s="179"/>
      <c r="AC26" s="179"/>
      <c r="AD26" s="179"/>
      <c r="AE26" s="179" t="s">
        <v>733</v>
      </c>
      <c r="AF26" s="179"/>
      <c r="AG26" s="179"/>
      <c r="AH26" s="179"/>
      <c r="AI26" s="180"/>
      <c r="AJ26" s="222">
        <v>2</v>
      </c>
      <c r="AK26" s="222"/>
      <c r="AL26" s="224">
        <v>160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700</v>
      </c>
      <c r="G27" s="235"/>
      <c r="H27" s="235"/>
      <c r="I27" s="235"/>
      <c r="J27" s="235"/>
      <c r="K27" s="235" t="s">
        <v>701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718</v>
      </c>
      <c r="AA27" s="235"/>
      <c r="AB27" s="235"/>
      <c r="AC27" s="235"/>
      <c r="AD27" s="235"/>
      <c r="AE27" s="235" t="s">
        <v>719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702</v>
      </c>
      <c r="G28" s="179"/>
      <c r="H28" s="179"/>
      <c r="I28" s="179"/>
      <c r="J28" s="179"/>
      <c r="K28" s="179" t="s">
        <v>703</v>
      </c>
      <c r="L28" s="179"/>
      <c r="M28" s="179"/>
      <c r="N28" s="179"/>
      <c r="O28" s="180"/>
      <c r="P28" s="222">
        <v>2</v>
      </c>
      <c r="Q28" s="222"/>
      <c r="R28" s="224">
        <v>162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720</v>
      </c>
      <c r="AA28" s="179"/>
      <c r="AB28" s="179"/>
      <c r="AC28" s="179"/>
      <c r="AD28" s="179"/>
      <c r="AE28" s="179" t="s">
        <v>721</v>
      </c>
      <c r="AF28" s="179"/>
      <c r="AG28" s="179"/>
      <c r="AH28" s="179"/>
      <c r="AI28" s="180"/>
      <c r="AJ28" s="222">
        <v>2</v>
      </c>
      <c r="AK28" s="222"/>
      <c r="AL28" s="224">
        <v>145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704</v>
      </c>
      <c r="G29" s="235"/>
      <c r="H29" s="235"/>
      <c r="I29" s="235"/>
      <c r="J29" s="235"/>
      <c r="K29" s="235" t="s">
        <v>705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722</v>
      </c>
      <c r="AA29" s="235"/>
      <c r="AB29" s="235"/>
      <c r="AC29" s="235"/>
      <c r="AD29" s="235"/>
      <c r="AE29" s="235" t="s">
        <v>723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706</v>
      </c>
      <c r="G30" s="179"/>
      <c r="H30" s="179"/>
      <c r="I30" s="179"/>
      <c r="J30" s="179"/>
      <c r="K30" s="179" t="s">
        <v>707</v>
      </c>
      <c r="L30" s="179"/>
      <c r="M30" s="179"/>
      <c r="N30" s="179"/>
      <c r="O30" s="180"/>
      <c r="P30" s="222">
        <v>2</v>
      </c>
      <c r="Q30" s="222"/>
      <c r="R30" s="224">
        <v>149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724</v>
      </c>
      <c r="AA30" s="179"/>
      <c r="AB30" s="179"/>
      <c r="AC30" s="179"/>
      <c r="AD30" s="179"/>
      <c r="AE30" s="179" t="s">
        <v>725</v>
      </c>
      <c r="AF30" s="179"/>
      <c r="AG30" s="179"/>
      <c r="AH30" s="179"/>
      <c r="AI30" s="180"/>
      <c r="AJ30" s="222">
        <v>2</v>
      </c>
      <c r="AK30" s="222"/>
      <c r="AL30" s="224">
        <v>160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708</v>
      </c>
      <c r="G31" s="170"/>
      <c r="H31" s="170"/>
      <c r="I31" s="170"/>
      <c r="J31" s="170"/>
      <c r="K31" s="170" t="s">
        <v>709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726</v>
      </c>
      <c r="AA31" s="170"/>
      <c r="AB31" s="170"/>
      <c r="AC31" s="170"/>
      <c r="AD31" s="170"/>
      <c r="AE31" s="170" t="s">
        <v>727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599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598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596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597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674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684</v>
      </c>
      <c r="C37" s="70"/>
      <c r="D37" s="70"/>
      <c r="E37" s="70"/>
      <c r="F37" s="70"/>
      <c r="G37" s="71">
        <v>4</v>
      </c>
      <c r="H37" s="71"/>
      <c r="I37" s="72" t="s">
        <v>675</v>
      </c>
      <c r="J37" s="72"/>
      <c r="K37" s="71">
        <v>26</v>
      </c>
      <c r="L37" s="71"/>
      <c r="M37" s="72" t="s">
        <v>676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677</v>
      </c>
      <c r="B39" s="64" t="str">
        <f>IF(S2="","",VLOOKUP(S2,チーム番号!A3:E502,5,FALSE))</f>
        <v>公文国際学園中等部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678</v>
      </c>
      <c r="U39" s="65"/>
      <c r="V39" s="65"/>
      <c r="W39" s="65"/>
      <c r="X39" s="66" t="s">
        <v>760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679</v>
      </c>
      <c r="AM39" s="68"/>
    </row>
    <row r="40" spans="1:43" ht="10.9" customHeight="1"/>
    <row r="41" spans="1:43" ht="24" customHeight="1">
      <c r="A41" s="62" t="s">
        <v>680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678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679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1533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横浜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公文国際学園中等部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のざわ</v>
      </c>
      <c r="F7" s="344"/>
      <c r="G7" s="344"/>
      <c r="H7" s="344"/>
      <c r="I7" s="344"/>
      <c r="J7" s="344"/>
      <c r="K7" s="344" t="str">
        <f>IF(入力!L12="","",入力!L12)</f>
        <v>ゆうき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/>
      </c>
      <c r="V7" s="176"/>
      <c r="W7" s="176"/>
      <c r="X7" s="176"/>
      <c r="Y7" s="176"/>
      <c r="Z7" s="318"/>
      <c r="AA7" s="299" t="str">
        <f>IF(入力!AB12="","",入力!AB12)</f>
        <v/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野澤</v>
      </c>
      <c r="F8" s="332"/>
      <c r="G8" s="332"/>
      <c r="H8" s="332"/>
      <c r="I8" s="332"/>
      <c r="J8" s="332"/>
      <c r="K8" s="332" t="str">
        <f>IF(入力!L13="","",入力!L13)</f>
        <v>雄希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 xml:space="preserve"> </v>
      </c>
      <c r="V8" s="335"/>
      <c r="W8" s="335"/>
      <c r="X8" s="335"/>
      <c r="Y8" s="335"/>
      <c r="Z8" s="336"/>
      <c r="AA8" s="337" t="str">
        <f>IF(入力!AB13="","",入力!AB13)</f>
        <v xml:space="preserve"> 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　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たなか</v>
      </c>
      <c r="F9" s="176"/>
      <c r="G9" s="176"/>
      <c r="H9" s="176"/>
      <c r="I9" s="176"/>
      <c r="J9" s="318"/>
      <c r="K9" s="299" t="str">
        <f>IF(入力!L14="","",入力!L14)</f>
        <v>ゆうき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しばた</v>
      </c>
      <c r="V9" s="176"/>
      <c r="W9" s="176"/>
      <c r="X9" s="176"/>
      <c r="Y9" s="176"/>
      <c r="Z9" s="318"/>
      <c r="AA9" s="299" t="str">
        <f>IF(入力!AB14="","",入力!AB14)</f>
        <v>りょうが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田中</v>
      </c>
      <c r="F10" s="302"/>
      <c r="G10" s="302"/>
      <c r="H10" s="302"/>
      <c r="I10" s="302"/>
      <c r="J10" s="307"/>
      <c r="K10" s="301" t="str">
        <f>IF(入力!L15="","",入力!L15)</f>
        <v>佑樹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柴田</v>
      </c>
      <c r="V10" s="302"/>
      <c r="W10" s="302"/>
      <c r="X10" s="302"/>
      <c r="Y10" s="302"/>
      <c r="Z10" s="307"/>
      <c r="AA10" s="301" t="str">
        <f>IF(入力!AB15="","",入力!AB15)</f>
        <v>凌雅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しばた</v>
      </c>
      <c r="F15" s="295"/>
      <c r="G15" s="295"/>
      <c r="H15" s="295"/>
      <c r="I15" s="295"/>
      <c r="J15" s="295" t="str">
        <f>IF(入力!K20="","",入力!K20)</f>
        <v>りょうが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161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まえだ</v>
      </c>
      <c r="Z15" s="295"/>
      <c r="AA15" s="295"/>
      <c r="AB15" s="295"/>
      <c r="AC15" s="295"/>
      <c r="AD15" s="295" t="str">
        <f>IF(入力!AE20="","",入力!AE20)</f>
        <v>よしゆき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169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柴田</v>
      </c>
      <c r="F16" s="312"/>
      <c r="G16" s="312"/>
      <c r="H16" s="312"/>
      <c r="I16" s="312"/>
      <c r="J16" s="312" t="str">
        <f>IF(入力!K21="","",入力!K21)</f>
        <v>凌雅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前田</v>
      </c>
      <c r="Z16" s="312"/>
      <c r="AA16" s="312"/>
      <c r="AB16" s="312"/>
      <c r="AC16" s="312"/>
      <c r="AD16" s="312" t="str">
        <f>IF(入力!AE21="","",入力!AE21)</f>
        <v>義幸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くりやま</v>
      </c>
      <c r="F17" s="281"/>
      <c r="G17" s="281"/>
      <c r="H17" s="281"/>
      <c r="I17" s="281"/>
      <c r="J17" s="281" t="str">
        <f>IF(入力!K22="","",入力!K22)</f>
        <v>あつし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164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なかむら</v>
      </c>
      <c r="Z17" s="281"/>
      <c r="AA17" s="281"/>
      <c r="AB17" s="281"/>
      <c r="AC17" s="281"/>
      <c r="AD17" s="281" t="str">
        <f>IF(入力!AE22="","",入力!AE22)</f>
        <v>けんた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152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栗山</v>
      </c>
      <c r="F18" s="274"/>
      <c r="G18" s="274"/>
      <c r="H18" s="274"/>
      <c r="I18" s="274"/>
      <c r="J18" s="274" t="str">
        <f>IF(入力!K23="","",入力!K23)</f>
        <v>淳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中村</v>
      </c>
      <c r="Z18" s="274"/>
      <c r="AA18" s="274"/>
      <c r="AB18" s="274"/>
      <c r="AC18" s="274"/>
      <c r="AD18" s="274" t="str">
        <f>IF(入力!AE23="","",入力!AE23)</f>
        <v>賢汰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やすい</v>
      </c>
      <c r="F19" s="281"/>
      <c r="G19" s="281"/>
      <c r="H19" s="281"/>
      <c r="I19" s="281"/>
      <c r="J19" s="281" t="str">
        <f>IF(入力!K24="","",入力!K24)</f>
        <v>ゆうり</v>
      </c>
      <c r="K19" s="281"/>
      <c r="L19" s="281"/>
      <c r="M19" s="281"/>
      <c r="N19" s="282"/>
      <c r="O19" s="277">
        <f>IF(入力!P24="","",入力!P24)</f>
        <v>2</v>
      </c>
      <c r="P19" s="277"/>
      <c r="Q19" s="275">
        <f>IF(入力!R24="","",入力!R24)</f>
        <v>164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ながさわ</v>
      </c>
      <c r="Z19" s="281"/>
      <c r="AA19" s="281"/>
      <c r="AB19" s="281"/>
      <c r="AC19" s="281"/>
      <c r="AD19" s="281" t="str">
        <f>IF(入力!AE24="","",入力!AE24)</f>
        <v>たいせい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145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安井</v>
      </c>
      <c r="F20" s="274"/>
      <c r="G20" s="274"/>
      <c r="H20" s="274"/>
      <c r="I20" s="274"/>
      <c r="J20" s="274" t="str">
        <f>IF(入力!K25="","",入力!K25)</f>
        <v>雄理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長澤</v>
      </c>
      <c r="Z20" s="274"/>
      <c r="AA20" s="274"/>
      <c r="AB20" s="274"/>
      <c r="AC20" s="274"/>
      <c r="AD20" s="274" t="str">
        <f>IF(入力!AE25="","",入力!AE25)</f>
        <v>大世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うるしはら</v>
      </c>
      <c r="F21" s="281"/>
      <c r="G21" s="281"/>
      <c r="H21" s="281"/>
      <c r="I21" s="281"/>
      <c r="J21" s="281" t="str">
        <f>IF(入力!K26="","",入力!K26)</f>
        <v>あもる</v>
      </c>
      <c r="K21" s="281"/>
      <c r="L21" s="281"/>
      <c r="M21" s="281"/>
      <c r="N21" s="282"/>
      <c r="O21" s="277">
        <f>IF(入力!P26="","",入力!P26)</f>
        <v>2</v>
      </c>
      <c r="P21" s="277"/>
      <c r="Q21" s="275">
        <f>IF(入力!R26="","",入力!R26)</f>
        <v>155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おさだ</v>
      </c>
      <c r="Z21" s="281"/>
      <c r="AA21" s="281"/>
      <c r="AB21" s="281"/>
      <c r="AC21" s="281"/>
      <c r="AD21" s="281" t="str">
        <f>IF(入力!AE26="","",入力!AE26)</f>
        <v>まいろ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160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漆原</v>
      </c>
      <c r="F22" s="274"/>
      <c r="G22" s="274"/>
      <c r="H22" s="274"/>
      <c r="I22" s="274"/>
      <c r="J22" s="274" t="str">
        <f>IF(入力!K27="","",入力!K27)</f>
        <v>雅盛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長田</v>
      </c>
      <c r="Z22" s="274"/>
      <c r="AA22" s="274"/>
      <c r="AB22" s="274"/>
      <c r="AC22" s="274"/>
      <c r="AD22" s="274" t="str">
        <f>IF(入力!AE27="","",入力!AE27)</f>
        <v>真色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こんどう</v>
      </c>
      <c r="F23" s="281"/>
      <c r="G23" s="281"/>
      <c r="H23" s="281"/>
      <c r="I23" s="281"/>
      <c r="J23" s="281" t="str">
        <f>IF(入力!K28="","",入力!K28)</f>
        <v>ごう</v>
      </c>
      <c r="K23" s="281"/>
      <c r="L23" s="281"/>
      <c r="M23" s="281"/>
      <c r="N23" s="282"/>
      <c r="O23" s="277">
        <f>IF(入力!P28="","",入力!P28)</f>
        <v>2</v>
      </c>
      <c r="P23" s="277"/>
      <c r="Q23" s="275">
        <f>IF(入力!R28="","",入力!R28)</f>
        <v>162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はやし</v>
      </c>
      <c r="Z23" s="281"/>
      <c r="AA23" s="281"/>
      <c r="AB23" s="281"/>
      <c r="AC23" s="281"/>
      <c r="AD23" s="281" t="str">
        <f>IF(入力!AE28="","",入力!AE28)</f>
        <v>たくほ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145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近藤</v>
      </c>
      <c r="F24" s="274"/>
      <c r="G24" s="274"/>
      <c r="H24" s="274"/>
      <c r="I24" s="274"/>
      <c r="J24" s="274" t="str">
        <f>IF(入力!K29="","",入力!K29)</f>
        <v>豪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林</v>
      </c>
      <c r="Z24" s="274"/>
      <c r="AA24" s="274"/>
      <c r="AB24" s="274"/>
      <c r="AC24" s="274"/>
      <c r="AD24" s="274" t="str">
        <f>IF(入力!AE29="","",入力!AE29)</f>
        <v>拓歩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つちだ</v>
      </c>
      <c r="F25" s="281"/>
      <c r="G25" s="281"/>
      <c r="H25" s="281"/>
      <c r="I25" s="281"/>
      <c r="J25" s="281" t="str">
        <f>IF(入力!K30="","",入力!K30)</f>
        <v>たいせい</v>
      </c>
      <c r="K25" s="281"/>
      <c r="L25" s="281"/>
      <c r="M25" s="281"/>
      <c r="N25" s="282"/>
      <c r="O25" s="277">
        <f>IF(入力!P30="","",入力!P30)</f>
        <v>2</v>
      </c>
      <c r="P25" s="277"/>
      <c r="Q25" s="275">
        <f>IF(入力!R30="","",入力!R30)</f>
        <v>149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おおやま</v>
      </c>
      <c r="Z25" s="281"/>
      <c r="AA25" s="281"/>
      <c r="AB25" s="281"/>
      <c r="AC25" s="281"/>
      <c r="AD25" s="281" t="str">
        <f>IF(入力!AE30="","",入力!AE30)</f>
        <v>あつと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160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土田</v>
      </c>
      <c r="F26" s="287"/>
      <c r="G26" s="287"/>
      <c r="H26" s="287"/>
      <c r="I26" s="287"/>
      <c r="J26" s="287" t="str">
        <f>IF(入力!K31="","",入力!K31)</f>
        <v>泰成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大山</v>
      </c>
      <c r="Z26" s="287"/>
      <c r="AA26" s="287"/>
      <c r="AB26" s="287"/>
      <c r="AC26" s="287"/>
      <c r="AD26" s="287" t="str">
        <f>IF(入力!AE31="","",入力!AE31)</f>
        <v>篤人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602</v>
      </c>
      <c r="B1" s="355"/>
      <c r="D1" s="54" t="s">
        <v>603</v>
      </c>
      <c r="E1" s="55" t="s">
        <v>604</v>
      </c>
      <c r="F1" s="56" t="s">
        <v>605</v>
      </c>
      <c r="G1" s="54" t="s">
        <v>603</v>
      </c>
      <c r="H1" s="55" t="s">
        <v>606</v>
      </c>
      <c r="I1" s="56" t="s">
        <v>607</v>
      </c>
      <c r="J1" s="54" t="s">
        <v>603</v>
      </c>
      <c r="K1" s="55" t="s">
        <v>606</v>
      </c>
      <c r="L1" s="56" t="s">
        <v>607</v>
      </c>
      <c r="M1" s="54" t="s">
        <v>603</v>
      </c>
      <c r="N1" s="55" t="s">
        <v>606</v>
      </c>
      <c r="O1" s="56" t="s">
        <v>607</v>
      </c>
      <c r="P1" s="54" t="s">
        <v>603</v>
      </c>
      <c r="Q1" s="55" t="s">
        <v>606</v>
      </c>
      <c r="R1" s="56" t="s">
        <v>607</v>
      </c>
      <c r="S1" s="54" t="s">
        <v>603</v>
      </c>
      <c r="T1" s="55" t="s">
        <v>606</v>
      </c>
      <c r="U1" s="56" t="s">
        <v>607</v>
      </c>
      <c r="V1" s="54" t="s">
        <v>603</v>
      </c>
      <c r="W1" s="55" t="s">
        <v>606</v>
      </c>
      <c r="X1" s="56" t="s">
        <v>607</v>
      </c>
      <c r="Y1" s="54" t="s">
        <v>603</v>
      </c>
      <c r="Z1" s="55" t="s">
        <v>606</v>
      </c>
      <c r="AA1" s="56" t="s">
        <v>607</v>
      </c>
      <c r="AB1" s="54" t="s">
        <v>603</v>
      </c>
      <c r="AC1" s="55" t="s">
        <v>606</v>
      </c>
      <c r="AD1" s="56" t="s">
        <v>607</v>
      </c>
      <c r="AE1" s="54" t="s">
        <v>603</v>
      </c>
      <c r="AF1" s="55" t="s">
        <v>606</v>
      </c>
      <c r="AG1" s="56" t="s">
        <v>607</v>
      </c>
      <c r="AH1" s="54" t="s">
        <v>603</v>
      </c>
      <c r="AI1" s="55" t="s">
        <v>606</v>
      </c>
      <c r="AJ1" s="56" t="s">
        <v>607</v>
      </c>
    </row>
    <row r="2" spans="1:41" ht="14.25" thickBot="1">
      <c r="A2" s="355"/>
      <c r="B2" s="355"/>
      <c r="C2" s="40"/>
      <c r="D2" s="41">
        <v>1</v>
      </c>
      <c r="E2" s="42" t="s">
        <v>608</v>
      </c>
      <c r="F2" s="43">
        <v>42443</v>
      </c>
      <c r="G2" s="41">
        <v>1.01</v>
      </c>
      <c r="H2" s="42" t="s">
        <v>670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609</v>
      </c>
      <c r="B4" s="357"/>
      <c r="C4" s="357"/>
      <c r="D4" s="357"/>
      <c r="E4" s="357"/>
      <c r="F4" s="357"/>
      <c r="G4" s="358"/>
      <c r="H4" s="55" t="s">
        <v>610</v>
      </c>
      <c r="I4" s="55" t="s">
        <v>611</v>
      </c>
      <c r="J4" s="362" t="s">
        <v>612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613</v>
      </c>
      <c r="B6" s="55" t="s">
        <v>614</v>
      </c>
      <c r="C6" s="55" t="s">
        <v>615</v>
      </c>
      <c r="D6" s="55" t="s">
        <v>616</v>
      </c>
      <c r="E6" s="55" t="s">
        <v>610</v>
      </c>
      <c r="F6" s="55" t="s">
        <v>617</v>
      </c>
      <c r="G6" s="55" t="s">
        <v>618</v>
      </c>
      <c r="H6" s="55" t="s">
        <v>671</v>
      </c>
      <c r="I6" s="55" t="s">
        <v>672</v>
      </c>
      <c r="J6" s="55" t="s">
        <v>673</v>
      </c>
      <c r="K6" s="55" t="s">
        <v>620</v>
      </c>
      <c r="L6" s="55" t="s">
        <v>621</v>
      </c>
      <c r="M6" s="55" t="s">
        <v>622</v>
      </c>
      <c r="N6" s="55" t="s">
        <v>623</v>
      </c>
      <c r="O6" s="55" t="s">
        <v>624</v>
      </c>
      <c r="P6" s="55" t="s">
        <v>625</v>
      </c>
      <c r="Q6" s="55" t="s">
        <v>626</v>
      </c>
      <c r="R6" s="55" t="s">
        <v>627</v>
      </c>
      <c r="S6" s="55" t="s">
        <v>628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1533</v>
      </c>
      <c r="B7" s="46" t="str">
        <f>入力!$F$3</f>
        <v>公文国際学園中等部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244</v>
      </c>
      <c r="G7" s="57" t="str">
        <f>IF(入力!$I$6="","",入力!$I$6)</f>
        <v>0004</v>
      </c>
      <c r="H7" s="46"/>
      <c r="I7" s="46" t="str">
        <f>IF(入力!$L$5="","",入力!$L$5)</f>
        <v>横浜市戸塚区小雀町777</v>
      </c>
      <c r="J7" s="46"/>
      <c r="K7" s="57" t="str">
        <f>IF(入力!$AB$4="","",入力!$AB$4)</f>
        <v>045</v>
      </c>
      <c r="L7" s="57" t="str">
        <f>IF(入力!$AG$4="","",入力!$AG$4)</f>
        <v>858</v>
      </c>
      <c r="M7" s="57" t="str">
        <f>IF(入力!$AL$4="","",入力!$AL$4)</f>
        <v>1552</v>
      </c>
      <c r="N7" s="57" t="str">
        <f>IF(入力!$AB$6="","",入力!$AB$6)</f>
        <v>045</v>
      </c>
      <c r="O7" s="57" t="str">
        <f>IF(入力!$AG$6="","",入力!$AG$6)</f>
        <v>858</v>
      </c>
      <c r="P7" s="57" t="str">
        <f>IF(入力!$AL$6="","",入力!$AL$6)</f>
        <v>1555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629</v>
      </c>
      <c r="B15" s="55" t="s">
        <v>630</v>
      </c>
      <c r="C15" s="55" t="s">
        <v>631</v>
      </c>
      <c r="D15" s="55" t="s">
        <v>632</v>
      </c>
      <c r="E15" s="55" t="s">
        <v>633</v>
      </c>
      <c r="F15" s="55" t="s">
        <v>634</v>
      </c>
      <c r="G15" s="55" t="s">
        <v>635</v>
      </c>
      <c r="H15" s="55" t="s">
        <v>636</v>
      </c>
      <c r="I15" s="55" t="s">
        <v>637</v>
      </c>
      <c r="J15" s="55" t="s">
        <v>638</v>
      </c>
      <c r="K15" s="55" t="s">
        <v>639</v>
      </c>
      <c r="L15" s="55" t="s">
        <v>640</v>
      </c>
      <c r="M15" s="55" t="s">
        <v>641</v>
      </c>
      <c r="N15" s="55" t="s">
        <v>642</v>
      </c>
      <c r="O15" s="55" t="s">
        <v>643</v>
      </c>
      <c r="P15" s="55" t="s">
        <v>644</v>
      </c>
      <c r="Q15" s="55" t="s">
        <v>645</v>
      </c>
      <c r="R15" s="55" t="s">
        <v>617</v>
      </c>
      <c r="S15" s="55" t="s">
        <v>618</v>
      </c>
      <c r="T15" s="55" t="s">
        <v>619</v>
      </c>
      <c r="U15" s="55" t="s">
        <v>646</v>
      </c>
      <c r="V15" s="55" t="s">
        <v>647</v>
      </c>
      <c r="W15" s="55" t="s">
        <v>648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649</v>
      </c>
      <c r="C16" s="46" t="str">
        <f>IF(入力!$F$13="","",入力!$F$13)</f>
        <v>野澤</v>
      </c>
      <c r="D16" s="46" t="str">
        <f>IF(入力!$L$13="","",入力!$L$13)</f>
        <v>雄希</v>
      </c>
      <c r="E16" s="46" t="str">
        <f>IF(入力!$F$12="","",入力!$F$12)</f>
        <v>のざわ</v>
      </c>
      <c r="F16" s="46" t="str">
        <f>IF(入力!$L$12="","",入力!$L$12)</f>
        <v>ゆうき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650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651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652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653</v>
      </c>
      <c r="C20" s="46" t="str">
        <f>IF(入力!$F$15="","",入力!$F$15)</f>
        <v>田中</v>
      </c>
      <c r="D20" s="46" t="str">
        <f>IF(入力!$L$15="","",入力!$L$15)</f>
        <v>佑樹</v>
      </c>
      <c r="E20" s="46" t="str">
        <f>IF(入力!$F$14="","",入力!$F$14)</f>
        <v>たなか</v>
      </c>
      <c r="F20" s="46" t="str">
        <f>IF(入力!$L$14="","",入力!$L$14)</f>
        <v>ゆうき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654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655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656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657</v>
      </c>
      <c r="C24" s="46" t="str">
        <f>IF(入力!$V$15="","",入力!$V$15)</f>
        <v>柴田</v>
      </c>
      <c r="D24" s="46" t="str">
        <f>IF(入力!$AB$15="","",入力!$AB$15)</f>
        <v>凌雅</v>
      </c>
      <c r="E24" s="46" t="str">
        <f>IF(入力!$V$14="","",入力!$V$14)</f>
        <v>しばた</v>
      </c>
      <c r="F24" s="46" t="str">
        <f>IF(入力!$AB$14="","",入力!$AB$14)</f>
        <v>りょうが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658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659</v>
      </c>
      <c r="B52" s="60" t="s">
        <v>660</v>
      </c>
      <c r="C52" s="55" t="s">
        <v>661</v>
      </c>
      <c r="D52" s="55" t="s">
        <v>662</v>
      </c>
      <c r="E52" s="55" t="s">
        <v>663</v>
      </c>
      <c r="F52" s="55" t="s">
        <v>664</v>
      </c>
      <c r="G52" s="55" t="s">
        <v>635</v>
      </c>
      <c r="H52" s="55" t="s">
        <v>665</v>
      </c>
      <c r="I52" s="55" t="s">
        <v>666</v>
      </c>
      <c r="J52" s="55" t="s">
        <v>667</v>
      </c>
      <c r="K52" s="55" t="s">
        <v>668</v>
      </c>
      <c r="L52" s="55" t="s">
        <v>669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柴田</v>
      </c>
      <c r="D53" s="46" t="str">
        <f>IF(入力!K21="","",入力!K21)</f>
        <v>凌雅</v>
      </c>
      <c r="E53" s="46" t="str">
        <f>IF(入力!F20="","",入力!F20)</f>
        <v>しばた</v>
      </c>
      <c r="F53" s="46" t="str">
        <f>IF(入力!K20="","",入力!K20)</f>
        <v>りょうが</v>
      </c>
      <c r="G53" s="46"/>
      <c r="H53" s="46"/>
      <c r="I53" s="46">
        <f>IF(入力!P20="","",入力!P20)</f>
        <v>3</v>
      </c>
      <c r="J53" s="46">
        <f>IF(入力!R20="","",入力!R20)</f>
        <v>161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栗山</v>
      </c>
      <c r="D54" s="46" t="str">
        <f>IF(入力!K23="","",入力!K23)</f>
        <v>淳</v>
      </c>
      <c r="E54" s="46" t="str">
        <f>IF(入力!F22="","",入力!F22)</f>
        <v>くりやま</v>
      </c>
      <c r="F54" s="46" t="str">
        <f>IF(入力!K22="","",入力!K22)</f>
        <v>あつし</v>
      </c>
      <c r="G54" s="46"/>
      <c r="H54" s="46"/>
      <c r="I54" s="46">
        <f>IF(入力!P22="","",入力!P22)</f>
        <v>3</v>
      </c>
      <c r="J54" s="46">
        <f>IF(入力!R22="","",入力!R22)</f>
        <v>164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安井</v>
      </c>
      <c r="D55" s="46" t="str">
        <f>IF(入力!K25="","",入力!K25)</f>
        <v>雄理</v>
      </c>
      <c r="E55" s="46" t="str">
        <f>IF(入力!F24="","",入力!F24)</f>
        <v>やすい</v>
      </c>
      <c r="F55" s="46" t="str">
        <f>IF(入力!K24="","",入力!K24)</f>
        <v>ゆうり</v>
      </c>
      <c r="G55" s="46"/>
      <c r="H55" s="46"/>
      <c r="I55" s="46">
        <f>IF(入力!P24="","",入力!P24)</f>
        <v>2</v>
      </c>
      <c r="J55" s="46">
        <f>IF(入力!R24="","",入力!R24)</f>
        <v>164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漆原</v>
      </c>
      <c r="D56" s="46" t="str">
        <f>IF(入力!K27="","",入力!K27)</f>
        <v>雅盛</v>
      </c>
      <c r="E56" s="46" t="str">
        <f>IF(入力!F26="","",入力!F26)</f>
        <v>うるしはら</v>
      </c>
      <c r="F56" s="46" t="str">
        <f>IF(入力!K26="","",入力!K26)</f>
        <v>あもる</v>
      </c>
      <c r="G56" s="46"/>
      <c r="H56" s="46"/>
      <c r="I56" s="46">
        <f>IF(入力!P26="","",入力!P26)</f>
        <v>2</v>
      </c>
      <c r="J56" s="46">
        <f>IF(入力!R26="","",入力!R26)</f>
        <v>155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近藤</v>
      </c>
      <c r="D57" s="46" t="str">
        <f>IF(入力!K29="","",入力!K29)</f>
        <v>豪</v>
      </c>
      <c r="E57" s="46" t="str">
        <f>IF(入力!F28="","",入力!F28)</f>
        <v>こんどう</v>
      </c>
      <c r="F57" s="46" t="str">
        <f>IF(入力!K28="","",入力!K28)</f>
        <v>ごう</v>
      </c>
      <c r="G57" s="46"/>
      <c r="H57" s="46"/>
      <c r="I57" s="46">
        <f>IF(入力!P28="","",入力!P28)</f>
        <v>2</v>
      </c>
      <c r="J57" s="46">
        <f>IF(入力!R28="","",入力!R28)</f>
        <v>162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土田</v>
      </c>
      <c r="D58" s="46" t="str">
        <f>IF(入力!K31="","",入力!K31)</f>
        <v>泰成</v>
      </c>
      <c r="E58" s="46" t="str">
        <f>IF(入力!F30="","",入力!F30)</f>
        <v>つちだ</v>
      </c>
      <c r="F58" s="46" t="str">
        <f>IF(入力!K30="","",入力!K30)</f>
        <v>たいせい</v>
      </c>
      <c r="G58" s="46"/>
      <c r="H58" s="46"/>
      <c r="I58" s="46">
        <f>IF(入力!P30="","",入力!P30)</f>
        <v>2</v>
      </c>
      <c r="J58" s="46">
        <f>IF(入力!R30="","",入力!R30)</f>
        <v>149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前田</v>
      </c>
      <c r="D59" s="46" t="str">
        <f>IF(入力!AE21="","",入力!AE21)</f>
        <v>義幸</v>
      </c>
      <c r="E59" s="46" t="str">
        <f>IF(入力!Z20="","",入力!Z20)</f>
        <v>まえだ</v>
      </c>
      <c r="F59" s="46" t="str">
        <f>IF(入力!AE20="","",入力!AE20)</f>
        <v>よしゆき</v>
      </c>
      <c r="G59" s="46"/>
      <c r="H59" s="46"/>
      <c r="I59" s="46">
        <f>IF(入力!AJ20="","",入力!AJ20)</f>
        <v>2</v>
      </c>
      <c r="J59" s="46">
        <f>IF(入力!AL20="","",入力!AL20)</f>
        <v>169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中村</v>
      </c>
      <c r="D60" s="46" t="str">
        <f>IF(入力!AE23="","",入力!AE23)</f>
        <v>賢汰</v>
      </c>
      <c r="E60" s="46" t="str">
        <f>IF(入力!Z22="","",入力!Z22)</f>
        <v>なかむら</v>
      </c>
      <c r="F60" s="46" t="str">
        <f>IF(入力!AE22="","",入力!AE22)</f>
        <v>けんた</v>
      </c>
      <c r="G60" s="46"/>
      <c r="H60" s="46"/>
      <c r="I60" s="46">
        <f>IF(入力!AJ22="","",入力!AJ22)</f>
        <v>3</v>
      </c>
      <c r="J60" s="46">
        <f>IF(入力!AL22="","",入力!AL22)</f>
        <v>152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長澤</v>
      </c>
      <c r="D61" s="46" t="str">
        <f>IF(入力!AE25="","",入力!AE25)</f>
        <v>大世</v>
      </c>
      <c r="E61" s="46" t="str">
        <f>IF(入力!Z24="","",入力!Z24)</f>
        <v>ながさわ</v>
      </c>
      <c r="F61" s="46" t="str">
        <f>IF(入力!AE24="","",入力!AE24)</f>
        <v>たいせい</v>
      </c>
      <c r="G61" s="46"/>
      <c r="H61" s="46"/>
      <c r="I61" s="46">
        <f>IF(入力!AJ24="","",入力!AJ24)</f>
        <v>2</v>
      </c>
      <c r="J61" s="46">
        <f>IF(入力!AL24="","",入力!AL24)</f>
        <v>145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長田</v>
      </c>
      <c r="D62" s="46" t="str">
        <f>IF(入力!AE27="","",入力!AE27)</f>
        <v>真色</v>
      </c>
      <c r="E62" s="46" t="str">
        <f>IF(入力!Z26="","",入力!Z26)</f>
        <v>おさだ</v>
      </c>
      <c r="F62" s="46" t="str">
        <f>IF(入力!AE26="","",入力!AE26)</f>
        <v>まいろ</v>
      </c>
      <c r="G62" s="46"/>
      <c r="H62" s="46"/>
      <c r="I62" s="46">
        <f>IF(入力!AJ26="","",入力!AJ26)</f>
        <v>2</v>
      </c>
      <c r="J62" s="46">
        <f>IF(入力!AL26="","",入力!AL26)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林</v>
      </c>
      <c r="D63" s="46" t="str">
        <f>IF(入力!AE29="","",入力!AE29)</f>
        <v>拓歩</v>
      </c>
      <c r="E63" s="46" t="str">
        <f>IF(入力!Z28="","",入力!Z28)</f>
        <v>はやし</v>
      </c>
      <c r="F63" s="46" t="str">
        <f>IF(入力!AE28="","",入力!AE28)</f>
        <v>たくほ</v>
      </c>
      <c r="G63" s="46"/>
      <c r="H63" s="46"/>
      <c r="I63" s="46">
        <f>IF(入力!AJ28="","",入力!AJ28)</f>
        <v>2</v>
      </c>
      <c r="J63" s="46">
        <f>IF(入力!AL28="","",入力!AL28)</f>
        <v>145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大山</v>
      </c>
      <c r="D64" s="46" t="str">
        <f>IF(入力!AE31="","",入力!AE31)</f>
        <v>篤人</v>
      </c>
      <c r="E64" s="46" t="str">
        <f>IF(入力!Z30="","",入力!Z30)</f>
        <v>おおやま</v>
      </c>
      <c r="F64" s="46" t="str">
        <f>IF(入力!AE30="","",入力!AE30)</f>
        <v>あつと</v>
      </c>
      <c r="G64" s="46"/>
      <c r="H64" s="46"/>
      <c r="I64" s="46">
        <f>IF(入力!AJ30="","",入力!AJ30)</f>
        <v>2</v>
      </c>
      <c r="J64" s="46">
        <f>IF(入力!AL30="","",入力!AL30)</f>
        <v>160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KumonKokusai</cp:lastModifiedBy>
  <cp:lastPrinted>2018-04-27T09:05:15Z</cp:lastPrinted>
  <dcterms:created xsi:type="dcterms:W3CDTF">2006-11-03T01:52:14Z</dcterms:created>
  <dcterms:modified xsi:type="dcterms:W3CDTF">2018-04-27T09:05:17Z</dcterms:modified>
</cp:coreProperties>
</file>