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\チーム\大会申込書\"/>
    </mc:Choice>
  </mc:AlternateContent>
  <xr:revisionPtr revIDLastSave="0" documentId="13_ncr:1_{1745A728-FF45-485E-957F-4E009955D8A8}" xr6:coauthVersionLast="43" xr6:coauthVersionMax="43" xr10:uidLastSave="{00000000-0000-0000-0000-000000000000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81029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<sst xmlns="http://schemas.openxmlformats.org/spreadsheetml/2006/main" count="1487" uniqueCount="765">
  <si>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</si>
  <si>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</si>
  <si>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</si>
  <si>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</si>
  <si>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</si>
  <si>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</si>
  <si>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</si>
  <si>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</si>
  <si>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</si>
  <si>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</si>
  <si>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</si>
  <si>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</si>
  <si>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</si>
  <si>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</si>
  <si>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</si>
  <si>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</si>
  <si>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</si>
  <si>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</si>
  <si>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</si>
  <si>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</si>
  <si>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</si>
  <si>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</si>
  <si>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</si>
  <si>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</si>
  <si>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</si>
  <si>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</si>
  <si>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</si>
  <si>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</si>
  <si>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</si>
  <si>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</si>
  <si>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</si>
  <si>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</si>
  <si>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</si>
  <si>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</si>
  <si>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</si>
  <si>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</si>
  <si>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</si>
  <si>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</si>
  <si>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</si>
  <si>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</si>
  <si>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</si>
  <si>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</si>
  <si>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</si>
  <si>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</si>
  <si>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</si>
  <si>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</si>
  <si>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</si>
  <si>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</si>
  <si>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</si>
  <si>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</si>
  <si>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</si>
  <si>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</si>
  <si>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</si>
  <si>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</si>
  <si>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</si>
  <si>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</si>
  <si>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</si>
  <si>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</si>
  <si>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</si>
  <si>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</si>
  <si>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</si>
  <si>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</si>
  <si>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</si>
  <si>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</si>
  <si>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</si>
  <si>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</si>
  <si>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</si>
  <si>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</si>
  <si>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</si>
  <si>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</si>
  <si>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</si>
  <si>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</si>
  <si>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</si>
  <si>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</si>
  <si>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</si>
  <si>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</si>
  <si>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</si>
  <si>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</si>
  <si>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</si>
  <si>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</si>
  <si>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</si>
  <si>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</si>
  <si>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</si>
  <si>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</si>
  <si>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</si>
  <si>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</si>
  <si>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</si>
  <si>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</si>
  <si>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</si>
  <si>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</si>
  <si>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</si>
  <si>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</si>
  <si>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</si>
  <si>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</si>
  <si>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</si>
  <si>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</si>
  <si>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</si>
  <si>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</si>
  <si>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</si>
  <si>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</si>
  <si>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</si>
  <si>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</si>
  <si>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</si>
  <si>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</si>
  <si>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</si>
  <si>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</si>
  <si>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</si>
  <si>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</si>
  <si>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</si>
  <si>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</si>
  <si>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</si>
  <si>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</si>
  <si>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</si>
  <si>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</si>
  <si>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</si>
  <si>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</si>
  <si>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</si>
  <si>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</si>
  <si>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</si>
  <si>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</si>
  <si>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</si>
  <si>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</si>
  <si>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</si>
  <si>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</si>
  <si>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</si>
  <si>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</si>
  <si>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</si>
  <si>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</si>
  <si>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</si>
  <si>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</si>
  <si>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</si>
  <si>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</si>
  <si>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</si>
  <si>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</si>
  <si>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</si>
  <si>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</si>
  <si>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</si>
  <si>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</si>
  <si>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</si>
  <si>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</si>
  <si>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</si>
  <si>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</si>
  <si>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</si>
  <si>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</si>
  <si>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</si>
  <si>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</si>
  <si>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</si>
  <si>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</si>
  <si>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</si>
  <si>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</si>
  <si>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</si>
  <si>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</si>
  <si>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</si>
  <si>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</si>
  <si>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</si>
  <si>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</si>
  <si>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</si>
  <si>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</si>
  <si>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</si>
  <si>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</si>
  <si>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</si>
  <si>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</si>
  <si>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</si>
  <si>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</si>
  <si>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</si>
  <si>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</si>
  <si>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</si>
  <si>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</si>
  <si>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</si>
  <si>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</si>
  <si>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</si>
  <si>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</si>
  <si>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</si>
  <si>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</si>
  <si>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</si>
  <si>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</si>
  <si>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</si>
  <si>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</si>
  <si>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</si>
  <si>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</si>
  <si>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</si>
  <si>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</si>
  <si>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</si>
  <si>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</si>
  <si>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</si>
  <si>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</si>
  <si>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</si>
  <si>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</si>
  <si>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</si>
  <si>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</si>
  <si>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</si>
  <si>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</si>
  <si>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</si>
  <si>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</si>
  <si>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</si>
  <si>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</si>
  <si>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</si>
  <si>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</si>
  <si>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</si>
  <si>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</si>
  <si>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</si>
  <si>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</si>
  <si>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</si>
  <si>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</si>
  <si>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</si>
  <si>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</si>
  <si>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</si>
  <si>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</si>
  <si>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</si>
  <si>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</si>
  <si>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</si>
  <si>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</si>
  <si>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</si>
  <si>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</si>
  <si>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</si>
  <si>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</si>
  <si>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</si>
  <si>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</si>
  <si>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</si>
  <si>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</si>
  <si>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</si>
  <si>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</si>
  <si>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</si>
  <si>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</si>
  <si>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</si>
  <si>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</si>
  <si>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</si>
  <si>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</si>
  <si>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</si>
  <si>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</si>
  <si>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</si>
  <si>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</si>
  <si>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</si>
  <si>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</si>
  <si>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</si>
  <si>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</si>
  <si>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</si>
  <si>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</si>
  <si>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</si>
  <si>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</si>
  <si>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</si>
  <si>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</si>
  <si>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</si>
  <si>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</si>
  <si>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</si>
  <si>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</si>
  <si>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</si>
  <si>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</si>
  <si>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</si>
  <si>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</si>
  <si>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</si>
  <si>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</si>
  <si>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</si>
  <si>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</si>
  <si>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</si>
  <si>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</si>
  <si>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</si>
  <si>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</si>
  <si>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</si>
  <si>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</si>
  <si>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</si>
  <si>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</si>
  <si>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</si>
  <si>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</si>
  <si>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</si>
  <si>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</si>
  <si>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</si>
  <si>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</si>
  <si>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</si>
  <si>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</si>
  <si>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</si>
  <si>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</si>
  <si>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</si>
  <si>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</si>
  <si>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</si>
  <si>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</si>
  <si>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</si>
  <si>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</si>
  <si>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</si>
  <si>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</si>
  <si>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</si>
  <si>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</si>
  <si>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</si>
  <si>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</si>
  <si>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</si>
  <si>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</si>
  <si>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</si>
  <si>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</si>
  <si>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</si>
  <si>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</si>
  <si>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</si>
  <si>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</si>
  <si>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</si>
  <si>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</si>
  <si>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</si>
  <si>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</si>
  <si>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</si>
  <si>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</si>
  <si>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</si>
  <si>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</si>
  <si>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</si>
  <si>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</si>
  <si>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</si>
  <si>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</si>
  <si>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</si>
  <si>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</si>
  <si>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</si>
  <si>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</si>
  <si>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</si>
  <si>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</si>
  <si>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</si>
  <si>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</si>
  <si>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</si>
  <si>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</si>
  <si>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</si>
  <si>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</si>
  <si>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</si>
  <si>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</si>
  <si>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</si>
  <si>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</si>
  <si>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</si>
  <si>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</si>
  <si>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</si>
  <si>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</si>
  <si>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</si>
  <si>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</si>
  <si>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</si>
  <si>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</si>
  <si>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</si>
  <si>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</si>
  <si>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</si>
  <si>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</si>
  <si>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</si>
  <si>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</si>
  <si>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</si>
  <si>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</si>
  <si>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</si>
  <si>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</si>
  <si>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</si>
  <si>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</si>
  <si>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</si>
  <si>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</si>
  <si>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</si>
  <si>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</si>
  <si>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</si>
  <si>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</si>
  <si>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</si>
  <si>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</si>
  <si>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</si>
  <si>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</si>
  <si>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</si>
  <si>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</si>
  <si>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</si>
  <si>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</si>
  <si>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</si>
  <si>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</si>
  <si>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</si>
  <si>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</si>
  <si>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</si>
  <si>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</si>
  <si>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</si>
  <si>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</si>
  <si>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</si>
  <si>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</si>
  <si>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</si>
  <si>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</si>
  <si>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</si>
  <si>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</si>
  <si>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</si>
  <si>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</si>
  <si>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</si>
  <si>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</si>
  <si>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</si>
  <si>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</si>
  <si>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</si>
  <si>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</si>
  <si>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</si>
  <si>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</si>
  <si>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</si>
  <si>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</si>
  <si>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</si>
  <si>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</si>
  <si>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</si>
  <si>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</si>
  <si>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</si>
  <si>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</si>
  <si>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</si>
  <si>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</si>
  <si>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</si>
  <si>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</si>
  <si>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</si>
  <si>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</si>
  <si>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</si>
  <si>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</si>
  <si>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</si>
  <si>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</si>
  <si>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</si>
  <si>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</si>
  <si>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</si>
  <si>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</si>
  <si>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</si>
  <si>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</si>
  <si>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</si>
  <si>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</si>
  <si>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</si>
  <si>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</si>
  <si>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</si>
  <si>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</si>
  <si>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</si>
  <si>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</si>
  <si>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</si>
  <si>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</si>
  <si>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</si>
  <si>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</si>
  <si>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</si>
  <si>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</si>
  <si>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</si>
  <si>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</si>
  <si>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</si>
  <si>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</si>
  <si>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</si>
  <si>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</si>
  <si>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</si>
  <si>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</si>
  <si>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</si>
  <si>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</si>
  <si>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</si>
  <si>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</si>
  <si>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</si>
  <si>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</si>
  <si>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</si>
  <si>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</si>
  <si>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</si>
  <si>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</si>
  <si>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</si>
  <si>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</si>
  <si>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</si>
  <si>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</si>
  <si>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</si>
  <si>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</si>
  <si>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</si>
  <si>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</si>
  <si>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</si>
  <si>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</si>
  <si>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</si>
  <si>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</si>
  <si>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</si>
  <si>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</si>
  <si>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</si>
  <si>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</si>
  <si>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</si>
  <si>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</si>
  <si>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</si>
  <si>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</si>
  <si>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</si>
  <si>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</si>
  <si>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</si>
  <si>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</si>
  <si>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</si>
  <si>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</si>
  <si>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</si>
  <si>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</si>
  <si>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</si>
  <si>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</si>
  <si>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</si>
  <si>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</si>
  <si>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</si>
  <si>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</si>
  <si>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</si>
  <si>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</si>
  <si>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</si>
  <si>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</si>
  <si>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</si>
  <si>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</si>
  <si>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</si>
  <si>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</si>
  <si>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</si>
  <si>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</si>
  <si>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</si>
  <si>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</si>
  <si>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</si>
  <si>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</si>
  <si>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</si>
  <si>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</si>
  <si>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</si>
  <si>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</si>
  <si>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</si>
  <si>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</si>
  <si>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</si>
  <si>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</si>
  <si>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</si>
  <si>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</si>
  <si>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</si>
  <si>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</si>
  <si>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</si>
  <si>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</si>
  <si>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</si>
  <si>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</si>
  <si>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</si>
  <si>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</si>
  <si>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</si>
  <si>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</si>
  <si>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</si>
  <si>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</si>
  <si>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</si>
  <si>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</si>
  <si>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</si>
  <si>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</si>
  <si>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</si>
  <si>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</si>
  <si>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</si>
  <si>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</si>
  <si>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</si>
  <si>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</si>
  <si>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</si>
  <si>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</si>
  <si>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</si>
  <si>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</si>
  <si>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</si>
  <si>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</si>
  <si>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</si>
  <si>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</si>
  <si>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</si>
  <si>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</si>
  <si>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</si>
  <si>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</si>
  <si>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</si>
  <si>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</si>
  <si>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</si>
  <si>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</si>
  <si>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</si>
  <si>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</si>
  <si>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</si>
  <si>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</si>
  <si>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</si>
  <si>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</si>
  <si>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</si>
  <si>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</si>
  <si>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</si>
  <si>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</si>
  <si>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</si>
  <si>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</si>
  <si>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</si>
  <si>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</si>
  <si>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</si>
  <si>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</si>
  <si>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</si>
  <si>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</si>
  <si>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</si>
  <si>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</si>
  <si>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</si>
  <si>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</si>
  <si>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</si>
  <si>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</si>
  <si>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</si>
  <si>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</si>
  <si>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</si>
  <si>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</si>
  <si>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</si>
  <si>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</si>
  <si>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</si>
  <si>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</si>
  <si>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</si>
  <si>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</si>
  <si>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</si>
  <si>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</si>
  <si>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</si>
  <si>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</si>
  <si>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</si>
  <si>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</si>
  <si>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</si>
  <si>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</si>
  <si>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</si>
  <si>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</si>
  <si>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</si>
  <si>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</si>
  <si>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</si>
  <si>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</si>
  <si>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</si>
  <si>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</si>
  <si>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</si>
  <si>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</si>
  <si>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</si>
  <si>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</si>
  <si>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</si>
  <si>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</si>
  <si>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</si>
  <si>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</si>
  <si>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</si>
  <si>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</si>
  <si>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</si>
  <si>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</si>
  <si>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</si>
  <si>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</si>
  <si>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</si>
  <si>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</si>
  <si>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</si>
  <si>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</si>
  <si>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</si>
  <si>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</si>
  <si>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</si>
  <si>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</si>
  <si>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</si>
  <si>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</si>
  <si>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</si>
  <si>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</si>
  <si>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</si>
  <si>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</si>
  <si>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</si>
  <si>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</si>
  <si>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</si>
  <si>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</si>
  <si>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</si>
  <si>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</si>
  <si>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</si>
  <si>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</si>
  <si>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</si>
  <si>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</si>
  <si>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</si>
  <si>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</si>
  <si>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</si>
  <si>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</si>
  <si>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</si>
  <si>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</si>
  <si>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</si>
  <si>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</si>
  <si>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</si>
  <si>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</si>
  <si>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</si>
  <si>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</si>
  <si>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</si>
  <si>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</si>
  <si>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</si>
  <si>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</si>
  <si>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</si>
  <si>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</si>
  <si>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</si>
  <si>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</si>
  <si>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</si>
  <si>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</si>
  <si>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</si>
  <si>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</si>
  <si>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</si>
  <si>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</si>
  <si>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</si>
  <si>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</si>
  <si>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</si>
  <si>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</si>
  <si>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</si>
  <si>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</si>
  <si>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</si>
  <si>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</si>
  <si>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</si>
  <si>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</si>
  <si>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</si>
  <si>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</si>
  <si>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</si>
  <si>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</si>
  <si>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</si>
  <si>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</si>
  <si>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</si>
  <si>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</si>
  <si>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</si>
  <si>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</si>
  <si>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</si>
  <si>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</si>
  <si>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</si>
  <si>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</si>
  <si>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</si>
  <si>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</si>
  <si>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</si>
  <si>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</si>
  <si>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</si>
  <si>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</si>
  <si>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</si>
  <si>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</si>
  <si>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</si>
  <si>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</si>
  <si>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</si>
  <si>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</si>
  <si>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</si>
  <si>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</si>
  <si>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</si>
  <si>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</si>
  <si>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</si>
  <si>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</si>
  <si>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</si>
  <si>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</si>
  <si>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</si>
  <si>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</si>
  <si>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</si>
  <si>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</si>
  <si>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</si>
  <si>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</si>
  <si>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</si>
  <si>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</si>
  <si>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210</t>
    <phoneticPr fontId="2"/>
  </si>
  <si>
    <t>0811</t>
    <phoneticPr fontId="2"/>
  </si>
  <si>
    <t>川崎市川崎区大師河原2-1-1</t>
    <rPh sb="0" eb="3">
      <t>カワサキシ</t>
    </rPh>
    <rPh sb="3" eb="6">
      <t>カワサキク</t>
    </rPh>
    <rPh sb="6" eb="8">
      <t>ダイシ</t>
    </rPh>
    <rPh sb="8" eb="10">
      <t>カワラ</t>
    </rPh>
    <phoneticPr fontId="2"/>
  </si>
  <si>
    <t>266</t>
    <phoneticPr fontId="2"/>
  </si>
  <si>
    <t>5791</t>
    <phoneticPr fontId="2"/>
  </si>
  <si>
    <t>287</t>
    <phoneticPr fontId="2"/>
  </si>
  <si>
    <t>4068</t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</si>
  <si>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</si>
  <si>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</si>
  <si>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ごとう</t>
    <phoneticPr fontId="2"/>
  </si>
  <si>
    <t>あきひと</t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</si>
  <si>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</si>
  <si>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</si>
  <si>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まつしげ</t>
    <phoneticPr fontId="2"/>
  </si>
  <si>
    <t>がく</t>
    <phoneticPr fontId="2"/>
  </si>
  <si>
    <t>工藤</t>
    <rPh sb="0" eb="2">
      <t>クドウ</t>
    </rPh>
    <phoneticPr fontId="2"/>
  </si>
  <si>
    <t>新太</t>
    <rPh sb="0" eb="1">
      <t>シン</t>
    </rPh>
    <rPh sb="1" eb="2">
      <t>フト</t>
    </rPh>
    <phoneticPr fontId="2"/>
  </si>
  <si>
    <t>くどう</t>
    <phoneticPr fontId="2"/>
  </si>
  <si>
    <t>しんた</t>
    <phoneticPr fontId="2"/>
  </si>
  <si>
    <t>楢崎</t>
    <rPh sb="0" eb="2">
      <t>ナラサキ</t>
    </rPh>
    <phoneticPr fontId="2"/>
  </si>
  <si>
    <t>良太</t>
    <rPh sb="0" eb="2">
      <t>リョウタ</t>
    </rPh>
    <phoneticPr fontId="2"/>
  </si>
  <si>
    <t>ならさき</t>
    <phoneticPr fontId="2"/>
  </si>
  <si>
    <t>りょうた</t>
    <phoneticPr fontId="2"/>
  </si>
  <si>
    <t>あらまき</t>
    <phoneticPr fontId="2"/>
  </si>
  <si>
    <t>たくま</t>
    <phoneticPr fontId="2"/>
  </si>
  <si>
    <t>いちはら</t>
    <phoneticPr fontId="2"/>
  </si>
  <si>
    <t>やまぐち</t>
    <phoneticPr fontId="2"/>
  </si>
  <si>
    <t>こもり</t>
    <phoneticPr fontId="2"/>
  </si>
  <si>
    <t>荒巻</t>
    <rPh sb="0" eb="2">
      <t>アラマキ</t>
    </rPh>
    <phoneticPr fontId="2"/>
  </si>
  <si>
    <t>拓磨</t>
    <rPh sb="0" eb="2">
      <t>タクマ</t>
    </rPh>
    <phoneticPr fontId="2"/>
  </si>
  <si>
    <t>はやと</t>
    <phoneticPr fontId="2"/>
  </si>
  <si>
    <t>市原</t>
    <rPh sb="0" eb="2">
      <t>イチハラ</t>
    </rPh>
    <phoneticPr fontId="2"/>
  </si>
  <si>
    <t>颯人</t>
    <rPh sb="0" eb="2">
      <t>ハヤト</t>
    </rPh>
    <phoneticPr fontId="2"/>
  </si>
  <si>
    <t>たかと</t>
    <phoneticPr fontId="2"/>
  </si>
  <si>
    <t>山口</t>
    <rPh sb="0" eb="2">
      <t>ヤマグチ</t>
    </rPh>
    <phoneticPr fontId="2"/>
  </si>
  <si>
    <t>天斗</t>
    <rPh sb="0" eb="1">
      <t>テン</t>
    </rPh>
    <rPh sb="1" eb="2">
      <t>ト</t>
    </rPh>
    <phoneticPr fontId="2"/>
  </si>
  <si>
    <t>ゆうた</t>
    <phoneticPr fontId="2"/>
  </si>
  <si>
    <t>小森</t>
    <rPh sb="0" eb="2">
      <t>コモリ</t>
    </rPh>
    <phoneticPr fontId="2"/>
  </si>
  <si>
    <t>悠太</t>
    <rPh sb="0" eb="2">
      <t>ユウタ</t>
    </rPh>
    <phoneticPr fontId="2"/>
  </si>
  <si>
    <t>梶</t>
    <rPh sb="0" eb="1">
      <t>カジ</t>
    </rPh>
    <phoneticPr fontId="2"/>
  </si>
  <si>
    <t>颯世</t>
    <rPh sb="0" eb="1">
      <t>ハヤテ</t>
    </rPh>
    <rPh sb="1" eb="2">
      <t>ヨ</t>
    </rPh>
    <phoneticPr fontId="2"/>
  </si>
  <si>
    <t>かじ</t>
    <phoneticPr fontId="2"/>
  </si>
  <si>
    <t>はやせ</t>
    <phoneticPr fontId="2"/>
  </si>
  <si>
    <t>おおつ</t>
    <phoneticPr fontId="2"/>
  </si>
  <si>
    <t>よしかず</t>
    <phoneticPr fontId="2"/>
  </si>
  <si>
    <t>大津</t>
    <rPh sb="0" eb="2">
      <t>オオツ</t>
    </rPh>
    <phoneticPr fontId="2"/>
  </si>
  <si>
    <t>慶和</t>
    <rPh sb="0" eb="2">
      <t>ヨシカズ</t>
    </rPh>
    <phoneticPr fontId="2"/>
  </si>
  <si>
    <t>せきね</t>
    <phoneticPr fontId="2"/>
  </si>
  <si>
    <t>ゆら</t>
    <phoneticPr fontId="2"/>
  </si>
  <si>
    <t>まきはら</t>
    <phoneticPr fontId="2"/>
  </si>
  <si>
    <t>こうた</t>
    <phoneticPr fontId="2"/>
  </si>
  <si>
    <t>ささき</t>
    <phoneticPr fontId="2"/>
  </si>
  <si>
    <t>たかまつ</t>
    <phoneticPr fontId="2"/>
  </si>
  <si>
    <t>りん</t>
    <phoneticPr fontId="2"/>
  </si>
  <si>
    <t>いけだ</t>
    <phoneticPr fontId="2"/>
  </si>
  <si>
    <t>しゅうせい</t>
    <phoneticPr fontId="2"/>
  </si>
  <si>
    <t>関根</t>
    <rPh sb="0" eb="2">
      <t>セキネ</t>
    </rPh>
    <phoneticPr fontId="2"/>
  </si>
  <si>
    <t>悠良</t>
    <rPh sb="0" eb="1">
      <t>ユウ</t>
    </rPh>
    <rPh sb="1" eb="2">
      <t>リョウ</t>
    </rPh>
    <phoneticPr fontId="2"/>
  </si>
  <si>
    <t>新太</t>
    <rPh sb="0" eb="1">
      <t>シン</t>
    </rPh>
    <rPh sb="1" eb="2">
      <t>タ</t>
    </rPh>
    <phoneticPr fontId="2"/>
  </si>
  <si>
    <t>槇原</t>
    <rPh sb="0" eb="2">
      <t>マキハラ</t>
    </rPh>
    <phoneticPr fontId="2"/>
  </si>
  <si>
    <t>洸太</t>
    <rPh sb="0" eb="2">
      <t>コウタ</t>
    </rPh>
    <phoneticPr fontId="2"/>
  </si>
  <si>
    <t>佐々木</t>
    <rPh sb="0" eb="3">
      <t>ササキ</t>
    </rPh>
    <phoneticPr fontId="2"/>
  </si>
  <si>
    <t>琢磨</t>
    <rPh sb="0" eb="2">
      <t>タクマ</t>
    </rPh>
    <phoneticPr fontId="2"/>
  </si>
  <si>
    <t>髙松</t>
    <rPh sb="0" eb="2">
      <t>タカマツ</t>
    </rPh>
    <phoneticPr fontId="2"/>
  </si>
  <si>
    <t>凛</t>
    <rPh sb="0" eb="1">
      <t>リン</t>
    </rPh>
    <phoneticPr fontId="2"/>
  </si>
  <si>
    <t>池田</t>
    <rPh sb="0" eb="2">
      <t>イケダ</t>
    </rPh>
    <phoneticPr fontId="2"/>
  </si>
  <si>
    <t>秀星</t>
    <rPh sb="0" eb="1">
      <t>ヒデ</t>
    </rPh>
    <rPh sb="1" eb="2">
      <t>ホシ</t>
    </rPh>
    <phoneticPr fontId="2"/>
  </si>
  <si>
    <t>川崎市立大師中学校</t>
    <rPh sb="0" eb="4">
      <t>カワサキシリツ</t>
    </rPh>
    <rPh sb="4" eb="6">
      <t>ダイシ</t>
    </rPh>
    <rPh sb="6" eb="9">
      <t>チュウガッコウ</t>
    </rPh>
    <phoneticPr fontId="2"/>
  </si>
  <si>
    <t>井上　総一郎</t>
    <rPh sb="0" eb="2">
      <t>イノウエ</t>
    </rPh>
    <rPh sb="3" eb="6">
      <t>ソウイチロウ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</si>
</sst>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2" customHeight="1" thickBot="1" x14ac:dyDescent="0.25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2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5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2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5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2"/>
    <row r="17" spans="2:41" ht="18" customHeight="1" thickBot="1" x14ac:dyDescent="0.25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2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5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2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2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2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2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2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2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2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2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2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2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2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5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2"/>
    <row r="33" spans="1:43" ht="18" customHeight="1" thickBot="1" x14ac:dyDescent="0.25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5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2"/>
    <row r="36" spans="1:43" ht="18" customHeight="1" x14ac:dyDescent="0.2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2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2"/>
    <row r="39" spans="1:43" ht="24" customHeight="1" x14ac:dyDescent="0.3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2"/>
    <row r="41" spans="1:43" ht="24" customHeight="1" x14ac:dyDescent="0.3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26" zoomScaleNormal="100" zoomScaleSheetLayoutView="100" workbookViewId="0">
      <selection activeCell="AL34" sqref="AL34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2" customHeight="1" thickBot="1" x14ac:dyDescent="0.25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2101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川崎市立大師中学校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 t="s">
        <v>696</v>
      </c>
      <c r="G6" s="123"/>
      <c r="H6" s="24" t="s">
        <v>586</v>
      </c>
      <c r="I6" s="124" t="s">
        <v>697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2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2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5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2">
      <c r="B15" s="281" t="s">
        <v>691</v>
      </c>
      <c r="C15" s="282"/>
      <c r="D15" s="282"/>
      <c r="E15" s="283"/>
      <c r="F15" s="284" t="s">
        <v>717</v>
      </c>
      <c r="G15" s="285"/>
      <c r="H15" s="285"/>
      <c r="I15" s="285"/>
      <c r="J15" s="285"/>
      <c r="K15" s="285" t="s">
        <v>718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2">
      <c r="B16" s="287" t="s">
        <v>692</v>
      </c>
      <c r="C16" s="288"/>
      <c r="D16" s="288"/>
      <c r="E16" s="288"/>
      <c r="F16" s="296" t="s">
        <v>715</v>
      </c>
      <c r="G16" s="269"/>
      <c r="H16" s="269"/>
      <c r="I16" s="269"/>
      <c r="J16" s="297"/>
      <c r="K16" s="269" t="s">
        <v>716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5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2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5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2">
      <c r="B22" s="196">
        <v>1</v>
      </c>
      <c r="C22" s="197"/>
      <c r="D22" s="200">
        <v>1</v>
      </c>
      <c r="E22" s="200"/>
      <c r="F22" s="202" t="s">
        <v>719</v>
      </c>
      <c r="G22" s="203"/>
      <c r="H22" s="203"/>
      <c r="I22" s="203"/>
      <c r="J22" s="203"/>
      <c r="K22" s="203" t="s">
        <v>720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9</v>
      </c>
      <c r="Y22" s="200"/>
      <c r="Z22" s="202" t="s">
        <v>743</v>
      </c>
      <c r="AA22" s="203"/>
      <c r="AB22" s="203"/>
      <c r="AC22" s="203"/>
      <c r="AD22" s="203"/>
      <c r="AE22" s="203" t="s">
        <v>744</v>
      </c>
      <c r="AF22" s="203"/>
      <c r="AG22" s="203"/>
      <c r="AH22" s="203"/>
      <c r="AI22" s="204"/>
      <c r="AJ22" s="200">
        <v>2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 x14ac:dyDescent="0.2">
      <c r="B23" s="198"/>
      <c r="C23" s="199"/>
      <c r="D23" s="201"/>
      <c r="E23" s="201"/>
      <c r="F23" s="217" t="s">
        <v>724</v>
      </c>
      <c r="G23" s="218"/>
      <c r="H23" s="218"/>
      <c r="I23" s="218"/>
      <c r="J23" s="218"/>
      <c r="K23" s="218" t="s">
        <v>725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752</v>
      </c>
      <c r="AA23" s="218"/>
      <c r="AB23" s="218"/>
      <c r="AC23" s="218"/>
      <c r="AD23" s="218"/>
      <c r="AE23" s="218" t="s">
        <v>753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2">
      <c r="B24" s="208">
        <v>2</v>
      </c>
      <c r="C24" s="209"/>
      <c r="D24" s="212">
        <v>2</v>
      </c>
      <c r="E24" s="212"/>
      <c r="F24" s="170" t="s">
        <v>721</v>
      </c>
      <c r="G24" s="171"/>
      <c r="H24" s="171"/>
      <c r="I24" s="171"/>
      <c r="J24" s="171"/>
      <c r="K24" s="171" t="s">
        <v>726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11</v>
      </c>
      <c r="Y24" s="212"/>
      <c r="Z24" s="170" t="s">
        <v>713</v>
      </c>
      <c r="AA24" s="171"/>
      <c r="AB24" s="171"/>
      <c r="AC24" s="171"/>
      <c r="AD24" s="171"/>
      <c r="AE24" s="171" t="s">
        <v>714</v>
      </c>
      <c r="AF24" s="171"/>
      <c r="AG24" s="171"/>
      <c r="AH24" s="171"/>
      <c r="AI24" s="172"/>
      <c r="AJ24" s="212">
        <v>3</v>
      </c>
      <c r="AK24" s="212"/>
      <c r="AL24" s="214">
        <v>183</v>
      </c>
      <c r="AM24" s="116"/>
      <c r="AN24" s="245" t="s">
        <v>544</v>
      </c>
      <c r="AO24" s="246"/>
    </row>
    <row r="25" spans="2:41" ht="30" customHeight="1" x14ac:dyDescent="0.2">
      <c r="B25" s="210"/>
      <c r="C25" s="211"/>
      <c r="D25" s="213"/>
      <c r="E25" s="213"/>
      <c r="F25" s="224" t="s">
        <v>727</v>
      </c>
      <c r="G25" s="225"/>
      <c r="H25" s="225"/>
      <c r="I25" s="225"/>
      <c r="J25" s="225"/>
      <c r="K25" s="225" t="s">
        <v>728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711</v>
      </c>
      <c r="AA25" s="225"/>
      <c r="AB25" s="225"/>
      <c r="AC25" s="225"/>
      <c r="AD25" s="225"/>
      <c r="AE25" s="225" t="s">
        <v>754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2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729</v>
      </c>
      <c r="L26" s="171"/>
      <c r="M26" s="171"/>
      <c r="N26" s="171"/>
      <c r="O26" s="172"/>
      <c r="P26" s="212">
        <v>3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15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165</v>
      </c>
      <c r="AM26" s="116"/>
      <c r="AN26" s="245" t="s">
        <v>544</v>
      </c>
      <c r="AO26" s="246"/>
    </row>
    <row r="27" spans="2:41" ht="30" customHeight="1" x14ac:dyDescent="0.2">
      <c r="B27" s="198"/>
      <c r="C27" s="199"/>
      <c r="D27" s="213"/>
      <c r="E27" s="213"/>
      <c r="F27" s="224" t="s">
        <v>730</v>
      </c>
      <c r="G27" s="225"/>
      <c r="H27" s="225"/>
      <c r="I27" s="225"/>
      <c r="J27" s="225"/>
      <c r="K27" s="225" t="s">
        <v>731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755</v>
      </c>
      <c r="AA27" s="225"/>
      <c r="AB27" s="225"/>
      <c r="AC27" s="225"/>
      <c r="AD27" s="225"/>
      <c r="AE27" s="225" t="s">
        <v>756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2">
      <c r="B28" s="208">
        <v>4</v>
      </c>
      <c r="C28" s="209"/>
      <c r="D28" s="212">
        <v>4</v>
      </c>
      <c r="E28" s="212"/>
      <c r="F28" s="170" t="s">
        <v>723</v>
      </c>
      <c r="G28" s="171"/>
      <c r="H28" s="171"/>
      <c r="I28" s="171"/>
      <c r="J28" s="171"/>
      <c r="K28" s="171" t="s">
        <v>732</v>
      </c>
      <c r="L28" s="171"/>
      <c r="M28" s="171"/>
      <c r="N28" s="171"/>
      <c r="O28" s="172"/>
      <c r="P28" s="212">
        <v>3</v>
      </c>
      <c r="Q28" s="212"/>
      <c r="R28" s="214">
        <v>181</v>
      </c>
      <c r="S28" s="116"/>
      <c r="T28" s="245" t="s">
        <v>544</v>
      </c>
      <c r="U28" s="246"/>
      <c r="V28" s="208">
        <v>10</v>
      </c>
      <c r="W28" s="209"/>
      <c r="X28" s="212">
        <v>16</v>
      </c>
      <c r="Y28" s="212"/>
      <c r="Z28" s="170" t="s">
        <v>747</v>
      </c>
      <c r="AA28" s="171"/>
      <c r="AB28" s="171"/>
      <c r="AC28" s="171"/>
      <c r="AD28" s="171"/>
      <c r="AE28" s="171" t="s">
        <v>720</v>
      </c>
      <c r="AF28" s="171"/>
      <c r="AG28" s="171"/>
      <c r="AH28" s="171"/>
      <c r="AI28" s="172"/>
      <c r="AJ28" s="212">
        <v>3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 x14ac:dyDescent="0.2">
      <c r="B29" s="210"/>
      <c r="C29" s="211"/>
      <c r="D29" s="213"/>
      <c r="E29" s="213"/>
      <c r="F29" s="224" t="s">
        <v>733</v>
      </c>
      <c r="G29" s="225"/>
      <c r="H29" s="225"/>
      <c r="I29" s="225"/>
      <c r="J29" s="225"/>
      <c r="K29" s="225" t="s">
        <v>734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757</v>
      </c>
      <c r="AA29" s="225"/>
      <c r="AB29" s="225"/>
      <c r="AC29" s="225"/>
      <c r="AD29" s="225"/>
      <c r="AE29" s="225" t="s">
        <v>758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2">
      <c r="B30" s="198">
        <v>5</v>
      </c>
      <c r="C30" s="199"/>
      <c r="D30" s="212">
        <v>5</v>
      </c>
      <c r="E30" s="212"/>
      <c r="F30" s="170" t="s">
        <v>737</v>
      </c>
      <c r="G30" s="171"/>
      <c r="H30" s="171"/>
      <c r="I30" s="171"/>
      <c r="J30" s="171"/>
      <c r="K30" s="171" t="s">
        <v>738</v>
      </c>
      <c r="L30" s="171"/>
      <c r="M30" s="171"/>
      <c r="N30" s="171"/>
      <c r="O30" s="172"/>
      <c r="P30" s="212">
        <v>2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>
        <v>17</v>
      </c>
      <c r="Y30" s="212"/>
      <c r="Z30" s="170" t="s">
        <v>748</v>
      </c>
      <c r="AA30" s="171"/>
      <c r="AB30" s="171"/>
      <c r="AC30" s="171"/>
      <c r="AD30" s="171"/>
      <c r="AE30" s="171" t="s">
        <v>749</v>
      </c>
      <c r="AF30" s="171"/>
      <c r="AG30" s="171"/>
      <c r="AH30" s="171"/>
      <c r="AI30" s="172"/>
      <c r="AJ30" s="212">
        <v>3</v>
      </c>
      <c r="AK30" s="212"/>
      <c r="AL30" s="214">
        <v>159</v>
      </c>
      <c r="AM30" s="116"/>
      <c r="AN30" s="245" t="s">
        <v>544</v>
      </c>
      <c r="AO30" s="246"/>
    </row>
    <row r="31" spans="2:41" ht="30" customHeight="1" x14ac:dyDescent="0.2">
      <c r="B31" s="198"/>
      <c r="C31" s="199"/>
      <c r="D31" s="213"/>
      <c r="E31" s="213"/>
      <c r="F31" s="224" t="s">
        <v>735</v>
      </c>
      <c r="G31" s="225"/>
      <c r="H31" s="225"/>
      <c r="I31" s="225"/>
      <c r="J31" s="225"/>
      <c r="K31" s="225" t="s">
        <v>736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759</v>
      </c>
      <c r="AA31" s="225"/>
      <c r="AB31" s="225"/>
      <c r="AC31" s="225"/>
      <c r="AD31" s="225"/>
      <c r="AE31" s="225" t="s">
        <v>760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2">
      <c r="B32" s="208">
        <v>6</v>
      </c>
      <c r="C32" s="209"/>
      <c r="D32" s="212">
        <v>8</v>
      </c>
      <c r="E32" s="212"/>
      <c r="F32" s="170" t="s">
        <v>739</v>
      </c>
      <c r="G32" s="171"/>
      <c r="H32" s="171"/>
      <c r="I32" s="171"/>
      <c r="J32" s="171"/>
      <c r="K32" s="171" t="s">
        <v>740</v>
      </c>
      <c r="L32" s="171"/>
      <c r="M32" s="171"/>
      <c r="N32" s="171"/>
      <c r="O32" s="172"/>
      <c r="P32" s="212">
        <v>2</v>
      </c>
      <c r="Q32" s="212"/>
      <c r="R32" s="214">
        <v>175</v>
      </c>
      <c r="S32" s="116"/>
      <c r="T32" s="245" t="s">
        <v>544</v>
      </c>
      <c r="U32" s="246"/>
      <c r="V32" s="227">
        <v>12</v>
      </c>
      <c r="W32" s="228"/>
      <c r="X32" s="212">
        <v>19</v>
      </c>
      <c r="Y32" s="212"/>
      <c r="Z32" s="170" t="s">
        <v>750</v>
      </c>
      <c r="AA32" s="171"/>
      <c r="AB32" s="171"/>
      <c r="AC32" s="171"/>
      <c r="AD32" s="171"/>
      <c r="AE32" s="171" t="s">
        <v>751</v>
      </c>
      <c r="AF32" s="171"/>
      <c r="AG32" s="171"/>
      <c r="AH32" s="171"/>
      <c r="AI32" s="172"/>
      <c r="AJ32" s="212">
        <v>2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 x14ac:dyDescent="0.25">
      <c r="B33" s="229"/>
      <c r="C33" s="230"/>
      <c r="D33" s="231"/>
      <c r="E33" s="231"/>
      <c r="F33" s="161" t="s">
        <v>741</v>
      </c>
      <c r="G33" s="162"/>
      <c r="H33" s="162"/>
      <c r="I33" s="162"/>
      <c r="J33" s="162"/>
      <c r="K33" s="162" t="s">
        <v>742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761</v>
      </c>
      <c r="AA33" s="162"/>
      <c r="AB33" s="162"/>
      <c r="AC33" s="162"/>
      <c r="AD33" s="162"/>
      <c r="AE33" s="162" t="s">
        <v>762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2"/>
    <row r="35" spans="1:43" ht="18" customHeight="1" thickBot="1" x14ac:dyDescent="0.25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5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2"/>
    <row r="38" spans="1:43" ht="18" customHeight="1" x14ac:dyDescent="0.2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2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2"/>
    <row r="41" spans="1:43" ht="24" customHeight="1" x14ac:dyDescent="0.3">
      <c r="A41" s="49" t="s">
        <v>580</v>
      </c>
      <c r="B41" s="57" t="s">
        <v>763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2"/>
    <row r="43" spans="1:43" ht="24" customHeight="1" x14ac:dyDescent="0.3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2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5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2101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2">
      <c r="A3" s="361" t="s">
        <v>2</v>
      </c>
      <c r="B3" s="362"/>
      <c r="C3" s="362"/>
      <c r="D3" s="363"/>
      <c r="E3" s="380" t="str">
        <f>CONCATENATE(入力!F3,"　　",入力!F8)</f>
        <v>川崎市立大師中学校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2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2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2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2">
      <c r="A7" s="167" t="s">
        <v>0</v>
      </c>
      <c r="B7" s="168"/>
      <c r="C7" s="168"/>
      <c r="D7" s="169"/>
      <c r="E7" s="376" t="str">
        <f>IF(入力!F12="","",入力!F12)</f>
        <v>ごとう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5">
      <c r="A8" s="132" t="s">
        <v>6</v>
      </c>
      <c r="B8" s="98"/>
      <c r="C8" s="98"/>
      <c r="D8" s="133"/>
      <c r="E8" s="364" t="str">
        <f>IF(入力!F13="","",入力!F13)</f>
        <v>後藤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2">
      <c r="A9" s="167" t="s">
        <v>0</v>
      </c>
      <c r="B9" s="168"/>
      <c r="C9" s="168"/>
      <c r="D9" s="169"/>
      <c r="E9" s="173" t="str">
        <f>IF(入力!F15="","",入力!F15)</f>
        <v>ならさき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5">
      <c r="A10" s="111" t="s">
        <v>8</v>
      </c>
      <c r="B10" s="112"/>
      <c r="C10" s="112"/>
      <c r="D10" s="113"/>
      <c r="E10" s="339" t="str">
        <f>IF(入力!F16="","",入力!F16)</f>
        <v>楢崎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2"/>
    <row r="12" spans="1:40" ht="22.5" customHeight="1" thickBot="1" x14ac:dyDescent="0.25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2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5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2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あらまき</v>
      </c>
      <c r="F15" s="330"/>
      <c r="G15" s="330"/>
      <c r="H15" s="330"/>
      <c r="I15" s="330"/>
      <c r="J15" s="330" t="str">
        <f>IF(入力!K22="","",入力!K22)</f>
        <v>たくま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9</v>
      </c>
      <c r="X15" s="332"/>
      <c r="Y15" s="341" t="str">
        <f>IF(入力!Z22="","",入力!Z22)</f>
        <v>せきね</v>
      </c>
      <c r="Z15" s="330"/>
      <c r="AA15" s="330"/>
      <c r="AB15" s="330"/>
      <c r="AC15" s="330"/>
      <c r="AD15" s="330" t="str">
        <f>IF(入力!AE22="","",入力!AE22)</f>
        <v>ゆら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 x14ac:dyDescent="0.2">
      <c r="A16" s="198"/>
      <c r="B16" s="199"/>
      <c r="C16" s="333"/>
      <c r="D16" s="333"/>
      <c r="E16" s="344" t="str">
        <f>IF(入力!F23="","",入力!F23)</f>
        <v>荒巻</v>
      </c>
      <c r="F16" s="345"/>
      <c r="G16" s="345"/>
      <c r="H16" s="345"/>
      <c r="I16" s="345"/>
      <c r="J16" s="345" t="str">
        <f>IF(入力!K23="","",入力!K23)</f>
        <v>拓磨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関根</v>
      </c>
      <c r="Z16" s="345"/>
      <c r="AA16" s="345"/>
      <c r="AB16" s="345"/>
      <c r="AC16" s="345"/>
      <c r="AD16" s="345" t="str">
        <f>IF(入力!AE23="","",入力!AE23)</f>
        <v>悠良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2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いちはら</v>
      </c>
      <c r="F17" s="316"/>
      <c r="G17" s="316"/>
      <c r="H17" s="316"/>
      <c r="I17" s="316"/>
      <c r="J17" s="316" t="str">
        <f>IF(入力!K24="","",入力!K24)</f>
        <v>はやと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11</v>
      </c>
      <c r="X17" s="312"/>
      <c r="Y17" s="315" t="str">
        <f>IF(入力!Z24="","",入力!Z24)</f>
        <v>くどう</v>
      </c>
      <c r="Z17" s="316"/>
      <c r="AA17" s="316"/>
      <c r="AB17" s="316"/>
      <c r="AC17" s="316"/>
      <c r="AD17" s="316" t="str">
        <f>IF(入力!AE24="","",入力!AE24)</f>
        <v>しんた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183</v>
      </c>
      <c r="AL17" s="110"/>
      <c r="AM17" s="318" t="str">
        <f>IF(入力!AN24="","",入力!AN24)</f>
        <v>○</v>
      </c>
      <c r="AN17" s="319"/>
    </row>
    <row r="18" spans="1:40" ht="37.5" customHeight="1" x14ac:dyDescent="0.2">
      <c r="A18" s="210"/>
      <c r="B18" s="211"/>
      <c r="C18" s="313"/>
      <c r="D18" s="313"/>
      <c r="E18" s="308" t="str">
        <f>IF(入力!F25="","",入力!F25)</f>
        <v>市原</v>
      </c>
      <c r="F18" s="309"/>
      <c r="G18" s="309"/>
      <c r="H18" s="309"/>
      <c r="I18" s="309"/>
      <c r="J18" s="309" t="str">
        <f>IF(入力!K25="","",入力!K25)</f>
        <v>颯人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工藤</v>
      </c>
      <c r="Z18" s="309"/>
      <c r="AA18" s="309"/>
      <c r="AB18" s="309"/>
      <c r="AC18" s="309"/>
      <c r="AD18" s="309" t="str">
        <f>IF(入力!AE25="","",入力!AE25)</f>
        <v>新太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2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やまぐち</v>
      </c>
      <c r="F19" s="316"/>
      <c r="G19" s="316"/>
      <c r="H19" s="316"/>
      <c r="I19" s="316"/>
      <c r="J19" s="316" t="str">
        <f>IF(入力!K26="","",入力!K26)</f>
        <v>たかと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15</v>
      </c>
      <c r="X19" s="312"/>
      <c r="Y19" s="315" t="str">
        <f>IF(入力!Z26="","",入力!Z26)</f>
        <v>まきはら</v>
      </c>
      <c r="Z19" s="316"/>
      <c r="AA19" s="316"/>
      <c r="AB19" s="316"/>
      <c r="AC19" s="316"/>
      <c r="AD19" s="316" t="str">
        <f>IF(入力!AE26="","",入力!AE26)</f>
        <v>こうた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165</v>
      </c>
      <c r="AL19" s="110"/>
      <c r="AM19" s="318" t="str">
        <f>IF(入力!AN26="","",入力!AN26)</f>
        <v>○</v>
      </c>
      <c r="AN19" s="319"/>
    </row>
    <row r="20" spans="1:40" ht="37.5" customHeight="1" x14ac:dyDescent="0.2">
      <c r="A20" s="198"/>
      <c r="B20" s="199"/>
      <c r="C20" s="313"/>
      <c r="D20" s="313"/>
      <c r="E20" s="308" t="str">
        <f>IF(入力!F27="","",入力!F27)</f>
        <v>山口</v>
      </c>
      <c r="F20" s="309"/>
      <c r="G20" s="309"/>
      <c r="H20" s="309"/>
      <c r="I20" s="309"/>
      <c r="J20" s="309" t="str">
        <f>IF(入力!K27="","",入力!K27)</f>
        <v>天斗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槇原</v>
      </c>
      <c r="Z20" s="309"/>
      <c r="AA20" s="309"/>
      <c r="AB20" s="309"/>
      <c r="AC20" s="309"/>
      <c r="AD20" s="309" t="str">
        <f>IF(入力!AE27="","",入力!AE27)</f>
        <v>洸太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2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こもり</v>
      </c>
      <c r="F21" s="316"/>
      <c r="G21" s="316"/>
      <c r="H21" s="316"/>
      <c r="I21" s="316"/>
      <c r="J21" s="316" t="str">
        <f>IF(入力!K28="","",入力!K28)</f>
        <v>ゆうた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181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16</v>
      </c>
      <c r="X21" s="312"/>
      <c r="Y21" s="315" t="str">
        <f>IF(入力!Z28="","",入力!Z28)</f>
        <v>ささき</v>
      </c>
      <c r="Z21" s="316"/>
      <c r="AA21" s="316"/>
      <c r="AB21" s="316"/>
      <c r="AC21" s="316"/>
      <c r="AD21" s="316" t="str">
        <f>IF(入力!AE28="","",入力!AE28)</f>
        <v>たくま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 x14ac:dyDescent="0.2">
      <c r="A22" s="210"/>
      <c r="B22" s="211"/>
      <c r="C22" s="313"/>
      <c r="D22" s="313"/>
      <c r="E22" s="308" t="str">
        <f>IF(入力!F29="","",入力!F29)</f>
        <v>小森</v>
      </c>
      <c r="F22" s="309"/>
      <c r="G22" s="309"/>
      <c r="H22" s="309"/>
      <c r="I22" s="309"/>
      <c r="J22" s="309" t="str">
        <f>IF(入力!K29="","",入力!K29)</f>
        <v>悠太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佐々木</v>
      </c>
      <c r="Z22" s="309"/>
      <c r="AA22" s="309"/>
      <c r="AB22" s="309"/>
      <c r="AC22" s="309"/>
      <c r="AD22" s="309" t="str">
        <f>IF(入力!AE29="","",入力!AE29)</f>
        <v>琢磨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2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かじ</v>
      </c>
      <c r="F23" s="316"/>
      <c r="G23" s="316"/>
      <c r="H23" s="316"/>
      <c r="I23" s="316"/>
      <c r="J23" s="316" t="str">
        <f>IF(入力!K30="","",入力!K30)</f>
        <v>はやせ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17</v>
      </c>
      <c r="X23" s="312"/>
      <c r="Y23" s="315" t="str">
        <f>IF(入力!Z30="","",入力!Z30)</f>
        <v>たかまつ</v>
      </c>
      <c r="Z23" s="316"/>
      <c r="AA23" s="316"/>
      <c r="AB23" s="316"/>
      <c r="AC23" s="316"/>
      <c r="AD23" s="316" t="str">
        <f>IF(入力!AE30="","",入力!AE30)</f>
        <v>りん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159</v>
      </c>
      <c r="AL23" s="110"/>
      <c r="AM23" s="318" t="str">
        <f>IF(入力!AN30="","",入力!AN30)</f>
        <v>○</v>
      </c>
      <c r="AN23" s="319"/>
    </row>
    <row r="24" spans="1:40" ht="37.5" customHeight="1" x14ac:dyDescent="0.2">
      <c r="A24" s="198"/>
      <c r="B24" s="199"/>
      <c r="C24" s="313"/>
      <c r="D24" s="313"/>
      <c r="E24" s="308" t="str">
        <f>IF(入力!F31="","",入力!F31)</f>
        <v>梶</v>
      </c>
      <c r="F24" s="309"/>
      <c r="G24" s="309"/>
      <c r="H24" s="309"/>
      <c r="I24" s="309"/>
      <c r="J24" s="309" t="str">
        <f>IF(入力!K31="","",入力!K31)</f>
        <v>颯世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髙松</v>
      </c>
      <c r="Z24" s="309"/>
      <c r="AA24" s="309"/>
      <c r="AB24" s="309"/>
      <c r="AC24" s="309"/>
      <c r="AD24" s="309" t="str">
        <f>IF(入力!AE31="","",入力!AE31)</f>
        <v>凛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2">
      <c r="A25" s="208">
        <v>6</v>
      </c>
      <c r="B25" s="209"/>
      <c r="C25" s="312">
        <f>IF(入力!D32="","",入力!D32)</f>
        <v>8</v>
      </c>
      <c r="D25" s="312"/>
      <c r="E25" s="315" t="str">
        <f>IF(入力!F32="","",入力!F32)</f>
        <v>おおつ</v>
      </c>
      <c r="F25" s="316"/>
      <c r="G25" s="316"/>
      <c r="H25" s="316"/>
      <c r="I25" s="316"/>
      <c r="J25" s="316" t="str">
        <f>IF(入力!K32="","",入力!K32)</f>
        <v>よしかず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175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19</v>
      </c>
      <c r="X25" s="312"/>
      <c r="Y25" s="315" t="str">
        <f>IF(入力!Z32="","",入力!Z32)</f>
        <v>いけだ</v>
      </c>
      <c r="Z25" s="316"/>
      <c r="AA25" s="316"/>
      <c r="AB25" s="316"/>
      <c r="AC25" s="316"/>
      <c r="AD25" s="316" t="str">
        <f>IF(入力!AE32="","",入力!AE32)</f>
        <v>しゅうせい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5">
      <c r="A26" s="229"/>
      <c r="B26" s="230"/>
      <c r="C26" s="327"/>
      <c r="D26" s="327"/>
      <c r="E26" s="326" t="str">
        <f>IF(入力!F33="","",入力!F33)</f>
        <v>大津</v>
      </c>
      <c r="F26" s="322"/>
      <c r="G26" s="322"/>
      <c r="H26" s="322"/>
      <c r="I26" s="322"/>
      <c r="J26" s="322" t="str">
        <f>IF(入力!K33="","",入力!K33)</f>
        <v>慶和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池田</v>
      </c>
      <c r="Z26" s="322"/>
      <c r="AA26" s="322"/>
      <c r="AB26" s="322"/>
      <c r="AC26" s="322"/>
      <c r="AD26" s="322" t="str">
        <f>IF(入力!AE33="","",入力!AE33)</f>
        <v>秀星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5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2101</v>
      </c>
      <c r="B7" s="31" t="str">
        <f t="shared" ref="B7:C7" si="0">IF($A$8="","",IF($A$9="",B8,B8&amp;"・"&amp;B9))</f>
        <v>川崎市立大師中学校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0811</v>
      </c>
      <c r="H7" s="31">
        <f t="shared" si="1"/>
        <v>0</v>
      </c>
      <c r="I7" s="31" t="str">
        <f t="shared" si="1"/>
        <v>川崎市川崎区大師河原2-1-1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5791</v>
      </c>
      <c r="N7" s="31" t="str">
        <f t="shared" si="1"/>
        <v>044</v>
      </c>
      <c r="O7" s="31" t="str">
        <f t="shared" si="1"/>
        <v>287</v>
      </c>
      <c r="P7" s="31" t="str">
        <f t="shared" si="1"/>
        <v>4068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2101</v>
      </c>
      <c r="B8" s="32" t="str">
        <f>IF(入力!$F$3="","",入力!$F$3)</f>
        <v>川崎市立大師中学校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0811</v>
      </c>
      <c r="H8" s="32"/>
      <c r="I8" s="32" t="str">
        <f>IF(入力!$L$5="","",入力!$L$5)</f>
        <v>川崎市川崎区大師河原2-1-1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5791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後藤</v>
      </c>
      <c r="D16" s="32" t="str">
        <f>IF(入力!$K$13="","",入力!$K$13)</f>
        <v>章人</v>
      </c>
      <c r="E16" s="32" t="str">
        <f>IF(入力!$F$12="","",入力!$F$12)</f>
        <v>ごとう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松重</v>
      </c>
      <c r="D17" s="32" t="str">
        <f>IF(入力!$AE$13="","",入力!$AE$13)</f>
        <v>岳</v>
      </c>
      <c r="E17" s="32" t="str">
        <f>IF(入力!$Z$12="","",入力!$Z$12)</f>
        <v>まつしげ</v>
      </c>
      <c r="F17" s="32" t="str">
        <f>IF(入力!$AE$12="","",入力!$AE$12)</f>
        <v>がく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楢崎</v>
      </c>
      <c r="D20" s="32" t="str">
        <f>IF(入力!$K$16="","",入力!$K$16)</f>
        <v>良太</v>
      </c>
      <c r="E20" s="32" t="str">
        <f>IF(入力!$F$15="","",入力!$F$15)</f>
        <v>ならさき</v>
      </c>
      <c r="F20" s="32" t="str">
        <f>IF(入力!$K$15="","",入力!$K$15)</f>
        <v>りょうた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工藤</v>
      </c>
      <c r="D24" s="32" t="str">
        <f>IF(入力!$AE$16="","",入力!$AE$16)</f>
        <v>新太</v>
      </c>
      <c r="E24" s="32" t="str">
        <f>IF(入力!$Z$15="","",入力!$Z$15)</f>
        <v>くどう</v>
      </c>
      <c r="F24" s="32" t="str">
        <f>IF(入力!$AE$15="","",入力!$AE$15)</f>
        <v>しんた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荒巻</v>
      </c>
      <c r="D53" s="32" t="str">
        <f>IF(OR(L53&lt;&gt;"○",入力!K23=""),"",入力!K23)</f>
        <v>拓磨</v>
      </c>
      <c r="E53" s="32" t="str">
        <f>IF(OR(L53&lt;&gt;"○",入力!F22=""),"",入力!F22)</f>
        <v>あらまき</v>
      </c>
      <c r="F53" s="32" t="str">
        <f>IF(OR(L53&lt;&gt;"○",入力!K22=""),"",入力!K22)</f>
        <v>たくま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市原</v>
      </c>
      <c r="D54" s="32" t="str">
        <f>IF(OR(L54&lt;&gt;"○",入力!K25=""),"",入力!K25)</f>
        <v>颯人</v>
      </c>
      <c r="E54" s="32" t="str">
        <f>IF(OR(L54&lt;&gt;"○",入力!F24=""),"",入力!F24)</f>
        <v>いちはら</v>
      </c>
      <c r="F54" s="32" t="str">
        <f>IF(OR(L54&lt;&gt;"○",入力!K24=""),"",入力!K24)</f>
        <v>はやと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山口</v>
      </c>
      <c r="D55" s="32" t="str">
        <f>IF(OR(L55&lt;&gt;"○",入力!K27=""),"",入力!K27)</f>
        <v>天斗</v>
      </c>
      <c r="E55" s="32" t="str">
        <f>IF(OR(L55&lt;&gt;"○",入力!F26=""),"",入力!F26)</f>
        <v>やまぐち</v>
      </c>
      <c r="F55" s="32" t="str">
        <f>IF(OR(L55&lt;&gt;"○",入力!K26=""),"",入力!K26)</f>
        <v>たかと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小森</v>
      </c>
      <c r="D56" s="32" t="str">
        <f>IF(OR(L56&lt;&gt;"○",入力!K29=""),"",入力!K29)</f>
        <v>悠太</v>
      </c>
      <c r="E56" s="32" t="str">
        <f>IF(OR(L56&lt;&gt;"○",入力!F28=""),"",入力!F28)</f>
        <v>こもり</v>
      </c>
      <c r="F56" s="32" t="str">
        <f>IF(OR(L56&lt;&gt;"○",入力!K28=""),"",入力!K28)</f>
        <v>ゆうた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梶</v>
      </c>
      <c r="D57" s="32" t="str">
        <f>IF(OR(L57&lt;&gt;"○",入力!K31=""),"",入力!K31)</f>
        <v>颯世</v>
      </c>
      <c r="E57" s="32" t="str">
        <f>IF(OR(L57&lt;&gt;"○",入力!F30=""),"",入力!F30)</f>
        <v>かじ</v>
      </c>
      <c r="F57" s="32" t="str">
        <f>IF(OR(L57&lt;&gt;"○",入力!K30=""),"",入力!K30)</f>
        <v>はやせ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8</v>
      </c>
      <c r="C58" s="32" t="str">
        <f>IF(OR(L58&lt;&gt;"○",入力!F33=""),"",入力!F33)</f>
        <v>大津</v>
      </c>
      <c r="D58" s="32" t="str">
        <f>IF(OR(L58&lt;&gt;"○",入力!K33=""),"",入力!K33)</f>
        <v>慶和</v>
      </c>
      <c r="E58" s="32" t="str">
        <f>IF(OR(L58&lt;&gt;"○",入力!F32=""),"",入力!F32)</f>
        <v>おおつ</v>
      </c>
      <c r="F58" s="32" t="str">
        <f>IF(OR(L58&lt;&gt;"○",入力!K32=""),"",入力!K32)</f>
        <v>よしかず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関根</v>
      </c>
      <c r="D59" s="32" t="str">
        <f>IF(OR(L59&lt;&gt;"○",入力!AE23=""),"",入力!AE23)</f>
        <v>悠良</v>
      </c>
      <c r="E59" s="32" t="str">
        <f>IF(OR(L59&lt;&gt;"○",入力!Z22=""),"",入力!Z22)</f>
        <v>せきね</v>
      </c>
      <c r="F59" s="32" t="str">
        <f>IF(OR(L59&lt;&gt;"○",入力!AE22=""),"",入力!AE22)</f>
        <v>ゆら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11</v>
      </c>
      <c r="C60" s="32" t="str">
        <f>IF(OR(L60&lt;&gt;"○",入力!Z25=""),"",入力!Z25)</f>
        <v>工藤</v>
      </c>
      <c r="D60" s="32" t="str">
        <f>IF(OR(L60&lt;&gt;"○",入力!AE25=""),"",入力!AE25)</f>
        <v>新太</v>
      </c>
      <c r="E60" s="32" t="str">
        <f>IF(OR(L60&lt;&gt;"○",入力!Z24=""),"",入力!Z24)</f>
        <v>くどう</v>
      </c>
      <c r="F60" s="32" t="str">
        <f>IF(OR(L60&lt;&gt;"○",入力!AE24=""),"",入力!AE24)</f>
        <v>しんた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183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15</v>
      </c>
      <c r="C61" s="32" t="str">
        <f>IF(OR(L61&lt;&gt;"○",入力!Z27=""),"",入力!Z27)</f>
        <v>槇原</v>
      </c>
      <c r="D61" s="32" t="str">
        <f>IF(OR(L61&lt;&gt;"○",入力!AE27=""),"",入力!AE27)</f>
        <v>洸太</v>
      </c>
      <c r="E61" s="32" t="str">
        <f>IF(OR(L61&lt;&gt;"○",入力!Z26=""),"",入力!Z26)</f>
        <v>まきはら</v>
      </c>
      <c r="F61" s="32" t="str">
        <f>IF(OR(L61&lt;&gt;"○",入力!AE26=""),"",入力!AE26)</f>
        <v>こうた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16</v>
      </c>
      <c r="C62" s="32" t="str">
        <f>IF(OR(L62&lt;&gt;"○",入力!Z29=""),"",入力!Z29)</f>
        <v>佐々木</v>
      </c>
      <c r="D62" s="32" t="str">
        <f>IF(OR(L62&lt;&gt;"○",入力!AE29=""),"",入力!AE29)</f>
        <v>琢磨</v>
      </c>
      <c r="E62" s="32" t="str">
        <f>IF(OR(L62&lt;&gt;"○",入力!Z28=""),"",入力!Z28)</f>
        <v>ささき</v>
      </c>
      <c r="F62" s="32" t="str">
        <f>IF(OR(L62&lt;&gt;"○",入力!AE28=""),"",入力!AE28)</f>
        <v>たくま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17</v>
      </c>
      <c r="C63" s="32" t="str">
        <f>IF(OR(L63&lt;&gt;"○",入力!Z31=""),"",入力!Z31)</f>
        <v>髙松</v>
      </c>
      <c r="D63" s="32" t="str">
        <f>IF(OR(L63&lt;&gt;"○",入力!AE31=""),"",入力!AE31)</f>
        <v>凛</v>
      </c>
      <c r="E63" s="32" t="str">
        <f>IF(OR(L63&lt;&gt;"○",入力!Z30=""),"",入力!Z30)</f>
        <v>たかまつ</v>
      </c>
      <c r="F63" s="32" t="str">
        <f>IF(OR(L63&lt;&gt;"○",入力!AE30=""),"",入力!AE30)</f>
        <v>りん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19</v>
      </c>
      <c r="C64" s="32" t="str">
        <f>IF(OR(L64&lt;&gt;"○",入力!Z33=""),"",入力!Z33)</f>
        <v>池田</v>
      </c>
      <c r="D64" s="32" t="str">
        <f>IF(OR(L64&lt;&gt;"○",入力!AE33=""),"",入力!AE33)</f>
        <v>秀星</v>
      </c>
      <c r="E64" s="32" t="str">
        <f>IF(OR(L64&lt;&gt;"○",入力!Z32=""),"",入力!Z32)</f>
        <v>いけだ</v>
      </c>
      <c r="F64" s="32" t="str">
        <f>IF(OR(L64&lt;&gt;"○",入力!AE32=""),"",入力!AE32)</f>
        <v>しゅうせい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2019-02-13T13:45:19Z</cp:lastPrinted>
  <dcterms:created xsi:type="dcterms:W3CDTF">2006-11-03T01:52:14Z</dcterms:created>
  <dcterms:modified xsi:type="dcterms:W3CDTF">2019-05-01T05:34:13Z</dcterms:modified>
</cp:coreProperties>
</file>