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\私用\大会申込書\"/>
    </mc:Choice>
  </mc:AlternateContent>
  <bookViews>
    <workbookView xWindow="0" yWindow="12" windowWidth="20736" windowHeight="11748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B1" i="11" l="1"/>
  <c r="D58" i="14" l="1"/>
  <c r="C58" i="14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<sst xmlns="http://schemas.openxmlformats.org/spreadsheetml/2006/main" count="1433" uniqueCount="727">
  <si>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</si>
  <si>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</si>
  <si>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</si>
  <si>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</si>
  <si>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</si>
  <si>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</si>
  <si>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</si>
  <si>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</si>
  <si>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</si>
  <si>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</si>
  <si>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</si>
  <si>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</si>
  <si>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</si>
  <si>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</si>
  <si>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</si>
  <si>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</si>
  <si>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</si>
  <si>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</si>
  <si>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</si>
  <si>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</si>
  <si>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</si>
  <si>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</si>
  <si>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</si>
  <si>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</si>
  <si>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</si>
  <si>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</si>
  <si>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</si>
  <si>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</si>
  <si>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</si>
  <si>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</si>
  <si>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</si>
  <si>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</si>
  <si>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</si>
  <si>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</si>
  <si>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</si>
  <si>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</si>
  <si>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</si>
  <si>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</si>
  <si>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</si>
  <si>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</si>
  <si>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</si>
  <si>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</si>
  <si>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</si>
  <si>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</si>
  <si>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</si>
  <si>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</si>
  <si>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</si>
  <si>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</si>
  <si>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</si>
  <si>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</si>
  <si>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</si>
  <si>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</si>
  <si>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</si>
  <si>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</si>
  <si>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</si>
  <si>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</si>
  <si>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</si>
  <si>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</si>
  <si>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</si>
  <si>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</si>
  <si>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</si>
  <si>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</si>
  <si>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</si>
  <si>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</si>
  <si>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</si>
  <si>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</si>
  <si>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</si>
  <si>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</si>
  <si>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</si>
  <si>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</si>
  <si>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</si>
  <si>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</si>
  <si>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</si>
  <si>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</si>
  <si>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</si>
  <si>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</si>
  <si>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</si>
  <si>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</si>
  <si>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</si>
  <si>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</si>
  <si>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</si>
  <si>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</si>
  <si>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</si>
  <si>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</si>
  <si>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</si>
  <si>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</si>
  <si>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</si>
  <si>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</si>
  <si>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</si>
  <si>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</si>
  <si>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</si>
  <si>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</si>
  <si>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</si>
  <si>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</si>
  <si>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</si>
  <si>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</si>
  <si>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</si>
  <si>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</si>
  <si>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</si>
  <si>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</si>
  <si>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</si>
  <si>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</si>
  <si>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</si>
  <si>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</si>
  <si>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</si>
  <si>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</si>
  <si>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</si>
  <si>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</si>
  <si>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</si>
  <si>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</si>
  <si>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</si>
  <si>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</si>
  <si>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</si>
  <si>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</si>
  <si>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</si>
  <si>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</si>
  <si>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</si>
  <si>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</si>
  <si>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</si>
  <si>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</si>
  <si>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</si>
  <si>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</si>
  <si>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</si>
  <si>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</si>
  <si>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</si>
  <si>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</si>
  <si>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</si>
  <si>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</si>
  <si>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</si>
  <si>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</si>
  <si>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</si>
  <si>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</si>
  <si>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</si>
  <si>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</si>
  <si>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</si>
  <si>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</si>
  <si>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</si>
  <si>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</si>
  <si>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</si>
  <si>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</si>
  <si>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</si>
  <si>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</si>
  <si>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</si>
  <si>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</si>
  <si>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</si>
  <si>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</si>
  <si>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</si>
  <si>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</si>
  <si>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</si>
  <si>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</si>
  <si>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</si>
  <si>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</si>
  <si>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</si>
  <si>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</si>
  <si>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</si>
  <si>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</si>
  <si>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</si>
  <si>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</si>
  <si>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</si>
  <si>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</si>
  <si>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</si>
  <si>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</si>
  <si>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</si>
  <si>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</si>
  <si>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</si>
  <si>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</si>
  <si>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</si>
  <si>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</si>
  <si>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</si>
  <si>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</si>
  <si>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</si>
  <si>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</si>
  <si>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</si>
  <si>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</si>
  <si>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</si>
  <si>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</si>
  <si>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</si>
  <si>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</si>
  <si>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</si>
  <si>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</si>
  <si>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</si>
  <si>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</si>
  <si>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</si>
  <si>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</si>
  <si>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</si>
  <si>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</si>
  <si>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</si>
  <si>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</si>
  <si>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</si>
  <si>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</si>
  <si>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</si>
  <si>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</si>
  <si>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</si>
  <si>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</si>
  <si>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</si>
  <si>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</si>
  <si>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</si>
  <si>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</si>
  <si>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</si>
  <si>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</si>
  <si>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</si>
  <si>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</si>
  <si>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</si>
  <si>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</si>
  <si>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</si>
  <si>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</si>
  <si>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</si>
  <si>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</si>
  <si>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</si>
  <si>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</si>
  <si>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</si>
  <si>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</si>
  <si>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</si>
  <si>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</si>
  <si>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</si>
  <si>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</si>
  <si>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</si>
  <si>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</si>
  <si>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</si>
  <si>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</si>
  <si>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</si>
  <si>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</si>
  <si>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</si>
  <si>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</si>
  <si>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</si>
  <si>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</si>
  <si>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</si>
  <si>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</si>
  <si>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</si>
  <si>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</si>
  <si>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</si>
  <si>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</si>
  <si>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</si>
  <si>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</si>
  <si>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</si>
  <si>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</si>
  <si>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</si>
  <si>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</si>
  <si>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</si>
  <si>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</si>
  <si>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</si>
  <si>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</si>
  <si>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</si>
  <si>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</si>
  <si>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</si>
  <si>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</si>
  <si>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</si>
  <si>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</si>
  <si>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</si>
  <si>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</si>
  <si>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</si>
  <si>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</si>
  <si>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</si>
  <si>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</si>
  <si>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</si>
  <si>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</si>
  <si>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</si>
  <si>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</si>
  <si>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</si>
  <si>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</si>
  <si>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</si>
  <si>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</si>
  <si>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</si>
  <si>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</si>
  <si>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</si>
  <si>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</si>
  <si>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</si>
  <si>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</si>
  <si>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</si>
  <si>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</si>
  <si>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</si>
  <si>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</si>
  <si>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</si>
  <si>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</si>
  <si>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</si>
  <si>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</si>
  <si>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</si>
  <si>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</si>
  <si>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</si>
  <si>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</si>
  <si>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</si>
  <si>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</si>
  <si>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</si>
  <si>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</si>
  <si>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</si>
  <si>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</si>
  <si>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</si>
  <si>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</si>
  <si>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</si>
  <si>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</si>
  <si>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</si>
  <si>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</si>
  <si>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</si>
  <si>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</si>
  <si>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</si>
  <si>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</si>
  <si>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</si>
  <si>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</si>
  <si>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</si>
  <si>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</si>
  <si>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</si>
  <si>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</si>
  <si>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</si>
  <si>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</si>
  <si>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</si>
  <si>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</si>
  <si>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</si>
  <si>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</si>
  <si>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</si>
  <si>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</si>
  <si>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</si>
  <si>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</si>
  <si>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</si>
  <si>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</si>
  <si>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</si>
  <si>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</si>
  <si>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</si>
  <si>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</si>
  <si>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</si>
  <si>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</si>
  <si>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</si>
  <si>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</si>
  <si>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</si>
  <si>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</si>
  <si>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</si>
  <si>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</si>
  <si>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</si>
  <si>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</si>
  <si>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</si>
  <si>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</si>
  <si>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</si>
  <si>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</si>
  <si>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</si>
  <si>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</si>
  <si>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</si>
  <si>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</si>
  <si>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</si>
  <si>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</si>
  <si>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</si>
  <si>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</si>
  <si>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</si>
  <si>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</si>
  <si>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</si>
  <si>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</si>
  <si>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</si>
  <si>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</si>
  <si>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</si>
  <si>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</si>
  <si>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</si>
  <si>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</si>
  <si>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</si>
  <si>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</si>
  <si>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</si>
  <si>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</si>
  <si>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</si>
  <si>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</si>
  <si>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</si>
  <si>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</si>
  <si>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</si>
  <si>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</si>
  <si>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</si>
  <si>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</si>
  <si>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</si>
  <si>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</si>
  <si>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</si>
  <si>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</si>
  <si>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</si>
  <si>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</si>
  <si>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</si>
  <si>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</si>
  <si>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</si>
  <si>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</si>
  <si>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</si>
  <si>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</si>
  <si>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</si>
  <si>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</si>
  <si>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</si>
  <si>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</si>
  <si>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</si>
  <si>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</si>
  <si>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</si>
  <si>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</si>
  <si>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</si>
  <si>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</si>
  <si>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</si>
  <si>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</si>
  <si>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</si>
  <si>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</si>
  <si>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</si>
  <si>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</si>
  <si>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</si>
  <si>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</si>
  <si>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</si>
  <si>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</si>
  <si>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</si>
  <si>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</si>
  <si>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</si>
  <si>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</si>
  <si>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</si>
  <si>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</si>
  <si>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</si>
  <si>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</si>
  <si>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</si>
  <si>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</si>
  <si>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</si>
  <si>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</si>
  <si>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</si>
  <si>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</si>
  <si>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</si>
  <si>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</si>
  <si>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</si>
  <si>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</si>
  <si>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</si>
  <si>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</si>
  <si>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</si>
  <si>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</si>
  <si>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</si>
  <si>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</si>
  <si>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</si>
  <si>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</si>
  <si>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</si>
  <si>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</si>
  <si>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</si>
  <si>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</si>
  <si>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</si>
  <si>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</si>
  <si>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</si>
  <si>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</si>
  <si>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</si>
  <si>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</si>
  <si>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</si>
  <si>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</si>
  <si>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</si>
  <si>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</si>
  <si>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</si>
  <si>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</si>
  <si>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</si>
  <si>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</si>
  <si>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</si>
  <si>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</si>
  <si>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</si>
  <si>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</si>
  <si>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</si>
  <si>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</si>
  <si>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</si>
  <si>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</si>
  <si>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</si>
  <si>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</si>
  <si>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</si>
  <si>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</si>
  <si>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</si>
  <si>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</si>
  <si>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</si>
  <si>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</si>
  <si>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</si>
  <si>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</si>
  <si>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</si>
  <si>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</si>
  <si>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</si>
  <si>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</si>
  <si>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</si>
  <si>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</si>
  <si>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</si>
  <si>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</si>
  <si>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</si>
  <si>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</si>
  <si>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</si>
  <si>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</si>
  <si>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</si>
  <si>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</si>
  <si>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</si>
  <si>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</si>
  <si>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</si>
  <si>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</si>
  <si>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</si>
  <si>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</si>
  <si>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</si>
  <si>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</si>
  <si>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</si>
  <si>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</si>
  <si>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</si>
  <si>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</si>
  <si>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</si>
  <si>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</si>
  <si>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</si>
  <si>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</si>
  <si>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</si>
  <si>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</si>
  <si>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</si>
  <si>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</si>
  <si>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</si>
  <si>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</si>
  <si>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</si>
  <si>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</si>
  <si>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</si>
  <si>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</si>
  <si>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</si>
  <si>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</si>
  <si>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</si>
  <si>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</si>
  <si>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</si>
  <si>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</si>
  <si>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</si>
  <si>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</si>
  <si>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</si>
  <si>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</si>
  <si>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</si>
  <si>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</si>
  <si>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</si>
  <si>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</si>
  <si>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</si>
  <si>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</si>
  <si>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</si>
  <si>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</si>
  <si>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</si>
  <si>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</si>
  <si>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</si>
  <si>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</si>
  <si>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</si>
  <si>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</si>
  <si>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</si>
  <si>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</si>
  <si>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</si>
  <si>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</si>
  <si>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</si>
  <si>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</si>
  <si>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</si>
  <si>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</si>
  <si>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</si>
  <si>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</si>
  <si>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</si>
  <si>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</si>
  <si>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</si>
  <si>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</si>
  <si>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</si>
  <si>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</si>
  <si>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</si>
  <si>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</si>
  <si>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</si>
  <si>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</si>
  <si>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</si>
  <si>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</si>
  <si>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</si>
  <si>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</si>
  <si>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</si>
  <si>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</si>
  <si>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</si>
  <si>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</si>
  <si>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</si>
  <si>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</si>
  <si>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</si>
  <si>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</si>
  <si>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</si>
  <si>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</si>
  <si>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</si>
  <si>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</si>
  <si>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</si>
  <si>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</si>
  <si>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</si>
  <si>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</si>
  <si>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</si>
  <si>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</si>
  <si>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</si>
  <si>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</si>
  <si>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</si>
  <si>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</si>
  <si>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</si>
  <si>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</si>
  <si>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</si>
  <si>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</si>
  <si>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</si>
  <si>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</si>
  <si>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</si>
  <si>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</si>
  <si>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</si>
  <si>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</si>
  <si>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</si>
  <si>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</si>
  <si>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</si>
  <si>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</si>
  <si>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</si>
  <si>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</si>
  <si>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</si>
  <si>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</si>
  <si>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</si>
  <si>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</si>
  <si>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</si>
  <si>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</si>
  <si>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</si>
  <si>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</si>
  <si>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</si>
  <si>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</si>
  <si>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</si>
  <si>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</si>
  <si>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</si>
  <si>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</si>
  <si>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</si>
  <si>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</si>
  <si>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</si>
  <si>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</si>
  <si>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</si>
  <si>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</si>
  <si>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</si>
  <si>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</si>
  <si>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</si>
  <si>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</si>
  <si>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</si>
  <si>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</si>
  <si>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</si>
  <si>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</si>
  <si>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</si>
  <si>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</si>
  <si>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</si>
  <si>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</si>
  <si>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</si>
  <si>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</si>
  <si>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</si>
  <si>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</si>
  <si>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</si>
  <si>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</si>
  <si>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</si>
  <si>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</si>
  <si>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</si>
  <si>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</si>
  <si>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</si>
  <si>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</si>
  <si>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</si>
  <si>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</si>
  <si>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</si>
  <si>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</si>
  <si>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</si>
  <si>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</si>
  <si>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</si>
  <si>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</si>
  <si>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</si>
  <si>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</si>
  <si>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</si>
  <si>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</si>
  <si>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</si>
  <si>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</si>
  <si>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</si>
  <si>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</si>
  <si>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</si>
  <si>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</si>
  <si>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</si>
  <si>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</si>
  <si>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</si>
  <si>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</si>
  <si>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</si>
  <si>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</si>
  <si>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</si>
  <si>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</si>
  <si>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</si>
  <si>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</si>
  <si>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</si>
  <si>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</si>
  <si>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</si>
  <si>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</si>
  <si>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</si>
  <si>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</si>
  <si>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</si>
  <si>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</si>
  <si>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</si>
  <si>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</si>
  <si>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</si>
  <si>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</si>
  <si>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</si>
  <si>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</si>
  <si>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</si>
  <si>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</si>
  <si>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</si>
  <si>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</si>
  <si>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</si>
  <si>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</si>
  <si>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</si>
  <si>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</si>
  <si>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</si>
  <si>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</si>
  <si>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</si>
  <si>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</si>
  <si>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</si>
  <si>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588</t>
    <phoneticPr fontId="2"/>
  </si>
  <si>
    <t>6428</t>
    <phoneticPr fontId="2"/>
  </si>
  <si>
    <t>212</t>
    <phoneticPr fontId="2"/>
  </si>
  <si>
    <t>0055</t>
    <phoneticPr fontId="2"/>
  </si>
  <si>
    <t>川崎市幸区南加瀬３－１０－１</t>
    <rPh sb="0" eb="3">
      <t>カワサキシ</t>
    </rPh>
    <rPh sb="3" eb="5">
      <t>サイワイク</t>
    </rPh>
    <rPh sb="5" eb="8">
      <t>ミナミカセ</t>
    </rPh>
    <phoneticPr fontId="2"/>
  </si>
  <si>
    <t>4079</t>
    <phoneticPr fontId="2"/>
  </si>
  <si>
    <t>後藤</t>
    <rPh sb="0" eb="2">
      <t>ゴトウ</t>
    </rPh>
    <phoneticPr fontId="2"/>
  </si>
  <si>
    <t>ごとう</t>
    <phoneticPr fontId="2"/>
  </si>
  <si>
    <t>あきひと</t>
    <phoneticPr fontId="2"/>
  </si>
  <si>
    <t>章人</t>
    <rPh sb="0" eb="2">
      <t>アキヒト</t>
    </rPh>
    <phoneticPr fontId="2"/>
  </si>
  <si>
    <t>安保</t>
    <rPh sb="0" eb="2">
      <t>アンボ</t>
    </rPh>
    <phoneticPr fontId="2"/>
  </si>
  <si>
    <t>信</t>
    <rPh sb="0" eb="1">
      <t>シン</t>
    </rPh>
    <phoneticPr fontId="2"/>
  </si>
  <si>
    <t>あんぼ</t>
    <phoneticPr fontId="2"/>
  </si>
  <si>
    <t>まこと</t>
    <phoneticPr fontId="2"/>
  </si>
  <si>
    <t>濱本</t>
    <rPh sb="0" eb="2">
      <t>ハマモト</t>
    </rPh>
    <phoneticPr fontId="2"/>
  </si>
  <si>
    <t>一希</t>
    <rPh sb="0" eb="1">
      <t>イチ</t>
    </rPh>
    <rPh sb="1" eb="2">
      <t>キ</t>
    </rPh>
    <phoneticPr fontId="2"/>
  </si>
  <si>
    <t>はまもと</t>
    <phoneticPr fontId="2"/>
  </si>
  <si>
    <t>いつき</t>
    <phoneticPr fontId="2"/>
  </si>
  <si>
    <t>西田</t>
    <rPh sb="0" eb="2">
      <t>ニシダ</t>
    </rPh>
    <phoneticPr fontId="2"/>
  </si>
  <si>
    <t>晴跳</t>
    <rPh sb="0" eb="1">
      <t>ハ</t>
    </rPh>
    <rPh sb="1" eb="2">
      <t>チョウ</t>
    </rPh>
    <phoneticPr fontId="2"/>
  </si>
  <si>
    <t>竹村</t>
    <rPh sb="0" eb="2">
      <t>タケムラ</t>
    </rPh>
    <phoneticPr fontId="2"/>
  </si>
  <si>
    <t>和真</t>
    <rPh sb="0" eb="2">
      <t>カズマ</t>
    </rPh>
    <phoneticPr fontId="2"/>
  </si>
  <si>
    <t>芳野</t>
    <rPh sb="0" eb="2">
      <t>ヨシノ</t>
    </rPh>
    <phoneticPr fontId="2"/>
  </si>
  <si>
    <t>颯太</t>
    <rPh sb="0" eb="1">
      <t>ソウ</t>
    </rPh>
    <rPh sb="1" eb="2">
      <t>タ</t>
    </rPh>
    <phoneticPr fontId="2"/>
  </si>
  <si>
    <t>広松</t>
    <rPh sb="0" eb="2">
      <t>ヒロマツ</t>
    </rPh>
    <phoneticPr fontId="2"/>
  </si>
  <si>
    <t>音旺</t>
    <rPh sb="0" eb="1">
      <t>オト</t>
    </rPh>
    <rPh sb="1" eb="2">
      <t>オウ</t>
    </rPh>
    <phoneticPr fontId="2"/>
  </si>
  <si>
    <t>今村</t>
    <rPh sb="0" eb="2">
      <t>イマムラ</t>
    </rPh>
    <phoneticPr fontId="2"/>
  </si>
  <si>
    <t>大和</t>
    <rPh sb="0" eb="2">
      <t>ヤマト</t>
    </rPh>
    <phoneticPr fontId="2"/>
  </si>
  <si>
    <t>伊藤</t>
    <rPh sb="0" eb="2">
      <t>イトウ</t>
    </rPh>
    <phoneticPr fontId="2"/>
  </si>
  <si>
    <t>にしだ</t>
    <phoneticPr fontId="2"/>
  </si>
  <si>
    <t>はると</t>
    <phoneticPr fontId="2"/>
  </si>
  <si>
    <t>たけむら</t>
    <phoneticPr fontId="2"/>
  </si>
  <si>
    <t>かずま</t>
    <phoneticPr fontId="2"/>
  </si>
  <si>
    <t>よしの</t>
    <phoneticPr fontId="2"/>
  </si>
  <si>
    <t>そうた</t>
    <phoneticPr fontId="2"/>
  </si>
  <si>
    <t>ひろまつ</t>
    <phoneticPr fontId="2"/>
  </si>
  <si>
    <t>ねお</t>
    <phoneticPr fontId="2"/>
  </si>
  <si>
    <t>いまむら</t>
    <phoneticPr fontId="2"/>
  </si>
  <si>
    <t>やまと</t>
    <phoneticPr fontId="2"/>
  </si>
  <si>
    <t>いとう</t>
    <phoneticPr fontId="2"/>
  </si>
  <si>
    <t>りおん</t>
    <phoneticPr fontId="2"/>
  </si>
  <si>
    <t>榎本</t>
    <rPh sb="0" eb="2">
      <t>エノモト</t>
    </rPh>
    <phoneticPr fontId="2"/>
  </si>
  <si>
    <t>えのもと</t>
    <phoneticPr fontId="2"/>
  </si>
  <si>
    <t>だいき</t>
    <phoneticPr fontId="2"/>
  </si>
  <si>
    <t>涼音</t>
    <rPh sb="0" eb="1">
      <t>スズ</t>
    </rPh>
    <rPh sb="1" eb="2">
      <t>オト</t>
    </rPh>
    <phoneticPr fontId="2"/>
  </si>
  <si>
    <t>大輝</t>
    <rPh sb="0" eb="2">
      <t>タイキ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</si>
</sst>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5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2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2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5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5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2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2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5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2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5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2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5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2"/>
    <row r="17" spans="2:41" ht="18" customHeight="1" thickBot="1" x14ac:dyDescent="0.25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5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2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2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2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2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2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2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5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"/>
    <row r="33" spans="2:43" ht="18" customHeight="1" thickBot="1" x14ac:dyDescent="0.25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5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2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4" sqref="AL24:AM25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63" t="str">
        <f>入力見本!B1</f>
        <v>２０１７（平成２９）年度
神奈川県中学校バレーボール部活動普及・育成事業
（指導者研修会兼新人研修会）参加申込書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</row>
    <row r="2" spans="1:41" s="2" customFormat="1" ht="30" customHeight="1" thickBot="1" x14ac:dyDescent="0.25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2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川崎市立南加瀬中学校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2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5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5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2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2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5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2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5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2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5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2"/>
    <row r="17" spans="2:41" ht="18" customHeight="1" thickBot="1" x14ac:dyDescent="0.25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5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2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 x14ac:dyDescent="0.2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">
      <c r="B22" s="206">
        <v>2</v>
      </c>
      <c r="C22" s="207"/>
      <c r="D22" s="210">
        <v>2</v>
      </c>
      <c r="E22" s="210"/>
      <c r="F22" s="168" t="s">
        <v>710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167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720</v>
      </c>
      <c r="AA22" s="169"/>
      <c r="AB22" s="169"/>
      <c r="AC22" s="169"/>
      <c r="AD22" s="169"/>
      <c r="AE22" s="169" t="s">
        <v>721</v>
      </c>
      <c r="AF22" s="169"/>
      <c r="AG22" s="169"/>
      <c r="AH22" s="169"/>
      <c r="AI22" s="170"/>
      <c r="AJ22" s="210">
        <v>1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 x14ac:dyDescent="0.2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709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">
      <c r="B24" s="196">
        <v>3</v>
      </c>
      <c r="C24" s="197"/>
      <c r="D24" s="210">
        <v>3</v>
      </c>
      <c r="E24" s="210"/>
      <c r="F24" s="168" t="s">
        <v>712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2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2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2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5">
      <c r="B31" s="227"/>
      <c r="C31" s="228"/>
      <c r="D31" s="229"/>
      <c r="E31" s="229"/>
      <c r="F31" s="159" t="s">
        <v>707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"/>
    <row r="33" spans="2:43" ht="18" customHeight="1" thickBot="1" x14ac:dyDescent="0.25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5">
      <c r="B34" s="239" t="s">
        <v>600</v>
      </c>
      <c r="C34" s="240"/>
      <c r="D34" s="240"/>
      <c r="E34" s="240"/>
      <c r="F34" s="241"/>
      <c r="G34" s="266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5"/>
      <c r="V34" s="239" t="s">
        <v>601</v>
      </c>
      <c r="W34" s="240"/>
      <c r="X34" s="240"/>
      <c r="Y34" s="240"/>
      <c r="Z34" s="241"/>
      <c r="AA34" s="266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5"/>
    </row>
    <row r="35" spans="2:43" ht="7.5" customHeight="1" x14ac:dyDescent="0.2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263" t="str">
        <f>入力見本!B1</f>
        <v>２０１７（平成２９）年度
神奈川県中学校バレーボール部活動普及・育成事業
（指導者研修会兼新人研修会）参加申込書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</row>
    <row r="2" spans="1:40" s="2" customFormat="1" ht="37.5" customHeight="1" thickBot="1" x14ac:dyDescent="0.25">
      <c r="A2" s="312" t="s">
        <v>546</v>
      </c>
      <c r="B2" s="313"/>
      <c r="C2" s="313"/>
      <c r="D2" s="313"/>
      <c r="E2" s="313"/>
      <c r="F2" s="313"/>
      <c r="G2" s="313"/>
      <c r="H2" s="314">
        <f>IF(入力!I2="","",入力!I2)</f>
        <v>1</v>
      </c>
      <c r="I2" s="315"/>
      <c r="J2" s="316"/>
      <c r="K2" s="317" t="s">
        <v>547</v>
      </c>
      <c r="L2" s="313"/>
      <c r="M2" s="313"/>
      <c r="N2" s="313"/>
      <c r="O2" s="313"/>
      <c r="P2" s="313"/>
      <c r="Q2" s="313"/>
      <c r="R2" s="314">
        <f>IF(入力!S2="","",入力!S2)</f>
        <v>2114</v>
      </c>
      <c r="S2" s="315"/>
      <c r="T2" s="315"/>
      <c r="U2" s="315"/>
      <c r="V2" s="315"/>
      <c r="W2" s="315"/>
      <c r="X2" s="316"/>
      <c r="Y2" s="338" t="str">
        <f>IF(R2="","",VLOOKUP(R2,チーム番号!A2:E501,2,FALSE))</f>
        <v>川崎</v>
      </c>
      <c r="Z2" s="315"/>
      <c r="AA2" s="315"/>
      <c r="AB2" s="315"/>
      <c r="AC2" s="315"/>
      <c r="AD2" s="315"/>
      <c r="AE2" s="306" t="s">
        <v>548</v>
      </c>
      <c r="AF2" s="306"/>
      <c r="AG2" s="306"/>
      <c r="AH2" s="306"/>
      <c r="AI2" s="307"/>
      <c r="AJ2" s="1"/>
    </row>
    <row r="3" spans="1:40" ht="18.75" customHeight="1" x14ac:dyDescent="0.2">
      <c r="A3" s="320" t="s">
        <v>2</v>
      </c>
      <c r="B3" s="321"/>
      <c r="C3" s="321"/>
      <c r="D3" s="322"/>
      <c r="E3" s="339" t="str">
        <f>CONCATENATE(入力!F3,"　　",入力!F8)</f>
        <v>川崎市立南加瀬中学校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2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2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2">
      <c r="A6" s="130"/>
      <c r="B6" s="94"/>
      <c r="C6" s="94"/>
      <c r="D6" s="131"/>
      <c r="E6" s="318"/>
      <c r="F6" s="319"/>
      <c r="G6" s="5" t="s">
        <v>13</v>
      </c>
      <c r="H6" s="308"/>
      <c r="I6" s="308"/>
      <c r="J6" s="309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2">
      <c r="A7" s="165" t="s">
        <v>0</v>
      </c>
      <c r="B7" s="166"/>
      <c r="C7" s="166"/>
      <c r="D7" s="167"/>
      <c r="E7" s="335" t="str">
        <f>IF(入力!F12="","",入力!F12)</f>
        <v>ごとう</v>
      </c>
      <c r="F7" s="336"/>
      <c r="G7" s="336"/>
      <c r="H7" s="336"/>
      <c r="I7" s="336"/>
      <c r="J7" s="336"/>
      <c r="K7" s="336" t="str">
        <f>IF(入力!L12="","",入力!L12)</f>
        <v>あきひと</v>
      </c>
      <c r="L7" s="336"/>
      <c r="M7" s="336"/>
      <c r="N7" s="336"/>
      <c r="O7" s="336"/>
      <c r="P7" s="337"/>
      <c r="Q7" s="171" t="s">
        <v>0</v>
      </c>
      <c r="R7" s="166"/>
      <c r="S7" s="166"/>
      <c r="T7" s="167"/>
      <c r="U7" s="171" t="str">
        <f>IF(入力!V12="","",入力!V12)</f>
        <v>あんぼ</v>
      </c>
      <c r="V7" s="166"/>
      <c r="W7" s="166"/>
      <c r="X7" s="166"/>
      <c r="Y7" s="166"/>
      <c r="Z7" s="310"/>
      <c r="AA7" s="293" t="str">
        <f>IF(入力!AB12="","",入力!AB12)</f>
        <v>まこと</v>
      </c>
      <c r="AB7" s="166"/>
      <c r="AC7" s="166"/>
      <c r="AD7" s="166"/>
      <c r="AE7" s="166"/>
      <c r="AF7" s="167"/>
      <c r="AG7" s="331" t="s">
        <v>545</v>
      </c>
      <c r="AH7" s="332"/>
      <c r="AI7" s="332"/>
      <c r="AJ7" s="332"/>
      <c r="AK7" s="332"/>
      <c r="AL7" s="332"/>
      <c r="AM7" s="332"/>
      <c r="AN7" s="333"/>
    </row>
    <row r="8" spans="1:40" ht="37.5" customHeight="1" thickBot="1" x14ac:dyDescent="0.25">
      <c r="A8" s="130" t="s">
        <v>6</v>
      </c>
      <c r="B8" s="94"/>
      <c r="C8" s="94"/>
      <c r="D8" s="131"/>
      <c r="E8" s="323" t="str">
        <f>IF(入力!F13="","",入力!F13)</f>
        <v>後藤</v>
      </c>
      <c r="F8" s="324"/>
      <c r="G8" s="324"/>
      <c r="H8" s="324"/>
      <c r="I8" s="324"/>
      <c r="J8" s="324"/>
      <c r="K8" s="324" t="str">
        <f>IF(入力!L13="","",入力!L13)</f>
        <v>章人</v>
      </c>
      <c r="L8" s="324"/>
      <c r="M8" s="324"/>
      <c r="N8" s="324"/>
      <c r="O8" s="324"/>
      <c r="P8" s="325"/>
      <c r="Q8" s="135" t="s">
        <v>7</v>
      </c>
      <c r="R8" s="136"/>
      <c r="S8" s="136"/>
      <c r="T8" s="137"/>
      <c r="U8" s="326" t="str">
        <f>IF(入力!V13="","",入力!V13)</f>
        <v>安保</v>
      </c>
      <c r="V8" s="327"/>
      <c r="W8" s="327"/>
      <c r="X8" s="327"/>
      <c r="Y8" s="327"/>
      <c r="Z8" s="328"/>
      <c r="AA8" s="329" t="str">
        <f>IF(入力!AB13="","",入力!AB13)</f>
        <v>信</v>
      </c>
      <c r="AB8" s="327"/>
      <c r="AC8" s="327"/>
      <c r="AD8" s="327"/>
      <c r="AE8" s="327"/>
      <c r="AF8" s="330"/>
      <c r="AG8" s="270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4"/>
    </row>
    <row r="9" spans="1:40" ht="18.75" customHeight="1" x14ac:dyDescent="0.2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0"/>
      <c r="K9" s="293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はまもと</v>
      </c>
      <c r="V9" s="166"/>
      <c r="W9" s="166"/>
      <c r="X9" s="166"/>
      <c r="Y9" s="166"/>
      <c r="Z9" s="310"/>
      <c r="AA9" s="293" t="str">
        <f>IF(入力!AB14="","",入力!AB14)</f>
        <v>いつき</v>
      </c>
      <c r="AB9" s="166"/>
      <c r="AC9" s="166"/>
      <c r="AD9" s="166"/>
      <c r="AE9" s="166"/>
      <c r="AF9" s="294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5">
      <c r="A10" s="107" t="s">
        <v>8</v>
      </c>
      <c r="B10" s="108"/>
      <c r="C10" s="108"/>
      <c r="D10" s="109"/>
      <c r="E10" s="298" t="str">
        <f>IF(入力!F15="","",入力!F15)</f>
        <v/>
      </c>
      <c r="F10" s="296"/>
      <c r="G10" s="296"/>
      <c r="H10" s="296"/>
      <c r="I10" s="296"/>
      <c r="J10" s="299"/>
      <c r="K10" s="295" t="str">
        <f>IF(入力!L15="","",入力!L15)</f>
        <v/>
      </c>
      <c r="L10" s="296"/>
      <c r="M10" s="296"/>
      <c r="N10" s="296"/>
      <c r="O10" s="296"/>
      <c r="P10" s="311"/>
      <c r="Q10" s="108" t="s">
        <v>9</v>
      </c>
      <c r="R10" s="108"/>
      <c r="S10" s="108"/>
      <c r="T10" s="109"/>
      <c r="U10" s="298" t="str">
        <f>IF(入力!V15="","",入力!V15)</f>
        <v>濱本</v>
      </c>
      <c r="V10" s="296"/>
      <c r="W10" s="296"/>
      <c r="X10" s="296"/>
      <c r="Y10" s="296"/>
      <c r="Z10" s="299"/>
      <c r="AA10" s="295" t="str">
        <f>IF(入力!AB15="","",入力!AB15)</f>
        <v>一希</v>
      </c>
      <c r="AB10" s="296"/>
      <c r="AC10" s="296"/>
      <c r="AD10" s="296"/>
      <c r="AE10" s="296"/>
      <c r="AF10" s="297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2"/>
    <row r="12" spans="1:40" ht="22.5" customHeight="1" thickBot="1" x14ac:dyDescent="0.25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2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5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2">
      <c r="A15" s="194">
        <v>1</v>
      </c>
      <c r="B15" s="195"/>
      <c r="C15" s="291">
        <f>IF(入力!D20="","",入力!D20)</f>
        <v>1</v>
      </c>
      <c r="D15" s="291"/>
      <c r="E15" s="300" t="str">
        <f>IF(入力!F20="","",入力!F20)</f>
        <v>はまもと</v>
      </c>
      <c r="F15" s="289"/>
      <c r="G15" s="289"/>
      <c r="H15" s="289"/>
      <c r="I15" s="289"/>
      <c r="J15" s="289" t="str">
        <f>IF(入力!K20="","",入力!K20)</f>
        <v>いつき</v>
      </c>
      <c r="K15" s="289"/>
      <c r="L15" s="289"/>
      <c r="M15" s="289"/>
      <c r="N15" s="290"/>
      <c r="O15" s="291">
        <f>IF(入力!P20="","",入力!P20)</f>
        <v>2</v>
      </c>
      <c r="P15" s="291"/>
      <c r="Q15" s="287">
        <f>IF(入力!R20="","",入力!R20)</f>
        <v>166</v>
      </c>
      <c r="R15" s="288"/>
      <c r="S15" s="287" t="str">
        <f>IF(入力!T20="","",入力!T20)</f>
        <v>○</v>
      </c>
      <c r="T15" s="301"/>
      <c r="U15" s="194">
        <v>7</v>
      </c>
      <c r="V15" s="195"/>
      <c r="W15" s="291">
        <f>IF(入力!X20="","",入力!X20)</f>
        <v>7</v>
      </c>
      <c r="X15" s="291"/>
      <c r="Y15" s="300" t="str">
        <f>IF(入力!Z20="","",入力!Z20)</f>
        <v>えのもと</v>
      </c>
      <c r="Z15" s="289"/>
      <c r="AA15" s="289"/>
      <c r="AB15" s="289"/>
      <c r="AC15" s="289"/>
      <c r="AD15" s="289" t="str">
        <f>IF(入力!AE20="","",入力!AE20)</f>
        <v>だいき</v>
      </c>
      <c r="AE15" s="289"/>
      <c r="AF15" s="289"/>
      <c r="AG15" s="289"/>
      <c r="AH15" s="290"/>
      <c r="AI15" s="291">
        <f>IF(入力!AJ20="","",入力!AJ20)</f>
        <v>1</v>
      </c>
      <c r="AJ15" s="291"/>
      <c r="AK15" s="287">
        <f>IF(入力!AL20="","",入力!AL20)</f>
        <v>162</v>
      </c>
      <c r="AL15" s="288"/>
      <c r="AM15" s="287" t="str">
        <f>IF(入力!AN20="","",入力!AN20)</f>
        <v>○</v>
      </c>
      <c r="AN15" s="301"/>
    </row>
    <row r="16" spans="1:40" ht="37.5" customHeight="1" x14ac:dyDescent="0.2">
      <c r="A16" s="196"/>
      <c r="B16" s="197"/>
      <c r="C16" s="292"/>
      <c r="D16" s="292"/>
      <c r="E16" s="303" t="str">
        <f>IF(入力!F21="","",入力!F21)</f>
        <v>濱本</v>
      </c>
      <c r="F16" s="304"/>
      <c r="G16" s="304"/>
      <c r="H16" s="304"/>
      <c r="I16" s="304"/>
      <c r="J16" s="304" t="str">
        <f>IF(入力!K21="","",入力!K21)</f>
        <v>一希</v>
      </c>
      <c r="K16" s="304"/>
      <c r="L16" s="304"/>
      <c r="M16" s="304"/>
      <c r="N16" s="305"/>
      <c r="O16" s="292"/>
      <c r="P16" s="292"/>
      <c r="Q16" s="93"/>
      <c r="R16" s="131"/>
      <c r="S16" s="93"/>
      <c r="T16" s="302"/>
      <c r="U16" s="196"/>
      <c r="V16" s="197"/>
      <c r="W16" s="292"/>
      <c r="X16" s="292"/>
      <c r="Y16" s="303" t="str">
        <f>IF(入力!Z21="","",入力!Z21)</f>
        <v>榎本</v>
      </c>
      <c r="Z16" s="304"/>
      <c r="AA16" s="304"/>
      <c r="AB16" s="304"/>
      <c r="AC16" s="304"/>
      <c r="AD16" s="304" t="str">
        <f>IF(入力!AE21="","",入力!AE21)</f>
        <v>大輝</v>
      </c>
      <c r="AE16" s="304"/>
      <c r="AF16" s="304"/>
      <c r="AG16" s="304"/>
      <c r="AH16" s="305"/>
      <c r="AI16" s="292"/>
      <c r="AJ16" s="292"/>
      <c r="AK16" s="93"/>
      <c r="AL16" s="131"/>
      <c r="AM16" s="93"/>
      <c r="AN16" s="302"/>
    </row>
    <row r="17" spans="1:40" ht="18.75" customHeight="1" x14ac:dyDescent="0.2">
      <c r="A17" s="206">
        <v>2</v>
      </c>
      <c r="B17" s="207"/>
      <c r="C17" s="271">
        <f>IF(入力!D22="","",入力!D22)</f>
        <v>2</v>
      </c>
      <c r="D17" s="271"/>
      <c r="E17" s="274" t="str">
        <f>IF(入力!F22="","",入力!F22)</f>
        <v>にしだ</v>
      </c>
      <c r="F17" s="275"/>
      <c r="G17" s="275"/>
      <c r="H17" s="275"/>
      <c r="I17" s="275"/>
      <c r="J17" s="275" t="str">
        <f>IF(入力!K22="","",入力!K22)</f>
        <v>はると</v>
      </c>
      <c r="K17" s="275"/>
      <c r="L17" s="275"/>
      <c r="M17" s="275"/>
      <c r="N17" s="276"/>
      <c r="O17" s="271">
        <f>IF(入力!P22="","",入力!P22)</f>
        <v>2</v>
      </c>
      <c r="P17" s="271"/>
      <c r="Q17" s="269">
        <f>IF(入力!R22="","",入力!R22)</f>
        <v>167</v>
      </c>
      <c r="R17" s="106"/>
      <c r="S17" s="277" t="str">
        <f>IF(入力!T22="","",入力!T22)</f>
        <v>○</v>
      </c>
      <c r="T17" s="278"/>
      <c r="U17" s="206">
        <v>8</v>
      </c>
      <c r="V17" s="207"/>
      <c r="W17" s="271">
        <f>IF(入力!X22="","",入力!X22)</f>
        <v>8</v>
      </c>
      <c r="X17" s="271"/>
      <c r="Y17" s="274" t="str">
        <f>IF(入力!Z22="","",入力!Z22)</f>
        <v>いとう</v>
      </c>
      <c r="Z17" s="275"/>
      <c r="AA17" s="275"/>
      <c r="AB17" s="275"/>
      <c r="AC17" s="275"/>
      <c r="AD17" s="275" t="str">
        <f>IF(入力!AE22="","",入力!AE22)</f>
        <v>りおん</v>
      </c>
      <c r="AE17" s="275"/>
      <c r="AF17" s="275"/>
      <c r="AG17" s="275"/>
      <c r="AH17" s="276"/>
      <c r="AI17" s="271">
        <f>IF(入力!AJ22="","",入力!AJ22)</f>
        <v>1</v>
      </c>
      <c r="AJ17" s="271"/>
      <c r="AK17" s="269">
        <f>IF(入力!AL22="","",入力!AL22)</f>
        <v>158</v>
      </c>
      <c r="AL17" s="106"/>
      <c r="AM17" s="277" t="str">
        <f>IF(入力!AN22="","",入力!AN22)</f>
        <v>○</v>
      </c>
      <c r="AN17" s="278"/>
    </row>
    <row r="18" spans="1:40" ht="37.5" customHeight="1" x14ac:dyDescent="0.2">
      <c r="A18" s="208"/>
      <c r="B18" s="209"/>
      <c r="C18" s="272"/>
      <c r="D18" s="272"/>
      <c r="E18" s="267" t="str">
        <f>IF(入力!F23="","",入力!F23)</f>
        <v>西田</v>
      </c>
      <c r="F18" s="268"/>
      <c r="G18" s="268"/>
      <c r="H18" s="268"/>
      <c r="I18" s="268"/>
      <c r="J18" s="268" t="str">
        <f>IF(入力!K23="","",入力!K23)</f>
        <v>晴跳</v>
      </c>
      <c r="K18" s="268"/>
      <c r="L18" s="268"/>
      <c r="M18" s="268"/>
      <c r="N18" s="273"/>
      <c r="O18" s="272"/>
      <c r="P18" s="272"/>
      <c r="Q18" s="93"/>
      <c r="R18" s="131"/>
      <c r="S18" s="283"/>
      <c r="T18" s="284"/>
      <c r="U18" s="208"/>
      <c r="V18" s="209"/>
      <c r="W18" s="272"/>
      <c r="X18" s="272"/>
      <c r="Y18" s="267" t="str">
        <f>IF(入力!Z23="","",入力!Z23)</f>
        <v>伊藤</v>
      </c>
      <c r="Z18" s="268"/>
      <c r="AA18" s="268"/>
      <c r="AB18" s="268"/>
      <c r="AC18" s="268"/>
      <c r="AD18" s="268" t="str">
        <f>IF(入力!AE23="","",入力!AE23)</f>
        <v>涼音</v>
      </c>
      <c r="AE18" s="268"/>
      <c r="AF18" s="268"/>
      <c r="AG18" s="268"/>
      <c r="AH18" s="273"/>
      <c r="AI18" s="272"/>
      <c r="AJ18" s="272"/>
      <c r="AK18" s="93"/>
      <c r="AL18" s="131"/>
      <c r="AM18" s="283"/>
      <c r="AN18" s="284"/>
    </row>
    <row r="19" spans="1:40" ht="18.75" customHeight="1" x14ac:dyDescent="0.2">
      <c r="A19" s="196">
        <v>3</v>
      </c>
      <c r="B19" s="197"/>
      <c r="C19" s="271">
        <f>IF(入力!D24="","",入力!D24)</f>
        <v>3</v>
      </c>
      <c r="D19" s="271"/>
      <c r="E19" s="274" t="str">
        <f>IF(入力!F24="","",入力!F24)</f>
        <v>たけむら</v>
      </c>
      <c r="F19" s="275"/>
      <c r="G19" s="275"/>
      <c r="H19" s="275"/>
      <c r="I19" s="275"/>
      <c r="J19" s="275" t="str">
        <f>IF(入力!K24="","",入力!K24)</f>
        <v>かずま</v>
      </c>
      <c r="K19" s="275"/>
      <c r="L19" s="275"/>
      <c r="M19" s="275"/>
      <c r="N19" s="276"/>
      <c r="O19" s="271">
        <f>IF(入力!P24="","",入力!P24)</f>
        <v>2</v>
      </c>
      <c r="P19" s="271"/>
      <c r="Q19" s="269">
        <f>IF(入力!R24="","",入力!R24)</f>
        <v>164</v>
      </c>
      <c r="R19" s="106"/>
      <c r="S19" s="277" t="str">
        <f>IF(入力!T24="","",入力!T24)</f>
        <v>○</v>
      </c>
      <c r="T19" s="278"/>
      <c r="U19" s="196">
        <v>9</v>
      </c>
      <c r="V19" s="197"/>
      <c r="W19" s="271" t="str">
        <f>IF(入力!X24="","",入力!X24)</f>
        <v/>
      </c>
      <c r="X19" s="271"/>
      <c r="Y19" s="274" t="str">
        <f>IF(入力!Z24="","",入力!Z24)</f>
        <v/>
      </c>
      <c r="Z19" s="275"/>
      <c r="AA19" s="275"/>
      <c r="AB19" s="275"/>
      <c r="AC19" s="275"/>
      <c r="AD19" s="275" t="str">
        <f>IF(入力!AE24="","",入力!AE24)</f>
        <v/>
      </c>
      <c r="AE19" s="275"/>
      <c r="AF19" s="275"/>
      <c r="AG19" s="275"/>
      <c r="AH19" s="276"/>
      <c r="AI19" s="271" t="str">
        <f>IF(入力!AJ24="","",入力!AJ24)</f>
        <v/>
      </c>
      <c r="AJ19" s="271"/>
      <c r="AK19" s="269" t="str">
        <f>IF(入力!AL24="","",入力!AL24)</f>
        <v/>
      </c>
      <c r="AL19" s="106"/>
      <c r="AM19" s="277" t="str">
        <f>IF(入力!AN24="","",入力!AN24)</f>
        <v>○</v>
      </c>
      <c r="AN19" s="278"/>
    </row>
    <row r="20" spans="1:40" ht="37.5" customHeight="1" x14ac:dyDescent="0.2">
      <c r="A20" s="196"/>
      <c r="B20" s="197"/>
      <c r="C20" s="272"/>
      <c r="D20" s="272"/>
      <c r="E20" s="267" t="str">
        <f>IF(入力!F25="","",入力!F25)</f>
        <v>竹村</v>
      </c>
      <c r="F20" s="268"/>
      <c r="G20" s="268"/>
      <c r="H20" s="268"/>
      <c r="I20" s="268"/>
      <c r="J20" s="268" t="str">
        <f>IF(入力!K25="","",入力!K25)</f>
        <v>和真</v>
      </c>
      <c r="K20" s="268"/>
      <c r="L20" s="268"/>
      <c r="M20" s="268"/>
      <c r="N20" s="273"/>
      <c r="O20" s="272"/>
      <c r="P20" s="272"/>
      <c r="Q20" s="93"/>
      <c r="R20" s="131"/>
      <c r="S20" s="283"/>
      <c r="T20" s="284"/>
      <c r="U20" s="196"/>
      <c r="V20" s="197"/>
      <c r="W20" s="272"/>
      <c r="X20" s="272"/>
      <c r="Y20" s="267" t="str">
        <f>IF(入力!Z25="","",入力!Z25)</f>
        <v/>
      </c>
      <c r="Z20" s="268"/>
      <c r="AA20" s="268"/>
      <c r="AB20" s="268"/>
      <c r="AC20" s="268"/>
      <c r="AD20" s="268" t="str">
        <f>IF(入力!AE25="","",入力!AE25)</f>
        <v/>
      </c>
      <c r="AE20" s="268"/>
      <c r="AF20" s="268"/>
      <c r="AG20" s="268"/>
      <c r="AH20" s="273"/>
      <c r="AI20" s="272"/>
      <c r="AJ20" s="272"/>
      <c r="AK20" s="93"/>
      <c r="AL20" s="131"/>
      <c r="AM20" s="283"/>
      <c r="AN20" s="284"/>
    </row>
    <row r="21" spans="1:40" ht="18.75" customHeight="1" x14ac:dyDescent="0.2">
      <c r="A21" s="206">
        <v>4</v>
      </c>
      <c r="B21" s="207"/>
      <c r="C21" s="271">
        <f>IF(入力!D26="","",入力!D26)</f>
        <v>4</v>
      </c>
      <c r="D21" s="271"/>
      <c r="E21" s="274" t="str">
        <f>IF(入力!F26="","",入力!F26)</f>
        <v>よしの</v>
      </c>
      <c r="F21" s="275"/>
      <c r="G21" s="275"/>
      <c r="H21" s="275"/>
      <c r="I21" s="275"/>
      <c r="J21" s="275" t="str">
        <f>IF(入力!K26="","",入力!K26)</f>
        <v>そうた</v>
      </c>
      <c r="K21" s="275"/>
      <c r="L21" s="275"/>
      <c r="M21" s="275"/>
      <c r="N21" s="276"/>
      <c r="O21" s="271">
        <f>IF(入力!P26="","",入力!P26)</f>
        <v>2</v>
      </c>
      <c r="P21" s="271"/>
      <c r="Q21" s="269">
        <f>IF(入力!R26="","",入力!R26)</f>
        <v>162</v>
      </c>
      <c r="R21" s="106"/>
      <c r="S21" s="277" t="str">
        <f>IF(入力!T26="","",入力!T26)</f>
        <v>○</v>
      </c>
      <c r="T21" s="278"/>
      <c r="U21" s="206">
        <v>10</v>
      </c>
      <c r="V21" s="207"/>
      <c r="W21" s="271" t="str">
        <f>IF(入力!X26="","",入力!X26)</f>
        <v/>
      </c>
      <c r="X21" s="271"/>
      <c r="Y21" s="274" t="str">
        <f>IF(入力!Z26="","",入力!Z26)</f>
        <v/>
      </c>
      <c r="Z21" s="275"/>
      <c r="AA21" s="275"/>
      <c r="AB21" s="275"/>
      <c r="AC21" s="275"/>
      <c r="AD21" s="275" t="str">
        <f>IF(入力!AE26="","",入力!AE26)</f>
        <v/>
      </c>
      <c r="AE21" s="275"/>
      <c r="AF21" s="275"/>
      <c r="AG21" s="275"/>
      <c r="AH21" s="276"/>
      <c r="AI21" s="271" t="str">
        <f>IF(入力!AJ26="","",入力!AJ26)</f>
        <v/>
      </c>
      <c r="AJ21" s="271"/>
      <c r="AK21" s="269" t="str">
        <f>IF(入力!AL26="","",入力!AL26)</f>
        <v/>
      </c>
      <c r="AL21" s="106"/>
      <c r="AM21" s="277" t="str">
        <f>IF(入力!AN26="","",入力!AN26)</f>
        <v>○</v>
      </c>
      <c r="AN21" s="278"/>
    </row>
    <row r="22" spans="1:40" ht="37.5" customHeight="1" x14ac:dyDescent="0.2">
      <c r="A22" s="208"/>
      <c r="B22" s="209"/>
      <c r="C22" s="272"/>
      <c r="D22" s="272"/>
      <c r="E22" s="267" t="str">
        <f>IF(入力!F27="","",入力!F27)</f>
        <v>芳野</v>
      </c>
      <c r="F22" s="268"/>
      <c r="G22" s="268"/>
      <c r="H22" s="268"/>
      <c r="I22" s="268"/>
      <c r="J22" s="268" t="str">
        <f>IF(入力!K27="","",入力!K27)</f>
        <v>颯太</v>
      </c>
      <c r="K22" s="268"/>
      <c r="L22" s="268"/>
      <c r="M22" s="268"/>
      <c r="N22" s="273"/>
      <c r="O22" s="272"/>
      <c r="P22" s="272"/>
      <c r="Q22" s="93"/>
      <c r="R22" s="131"/>
      <c r="S22" s="283"/>
      <c r="T22" s="284"/>
      <c r="U22" s="208"/>
      <c r="V22" s="209"/>
      <c r="W22" s="272"/>
      <c r="X22" s="272"/>
      <c r="Y22" s="267" t="str">
        <f>IF(入力!Z27="","",入力!Z27)</f>
        <v/>
      </c>
      <c r="Z22" s="268"/>
      <c r="AA22" s="268"/>
      <c r="AB22" s="268"/>
      <c r="AC22" s="268"/>
      <c r="AD22" s="268" t="str">
        <f>IF(入力!AE27="","",入力!AE27)</f>
        <v/>
      </c>
      <c r="AE22" s="268"/>
      <c r="AF22" s="268"/>
      <c r="AG22" s="268"/>
      <c r="AH22" s="273"/>
      <c r="AI22" s="272"/>
      <c r="AJ22" s="272"/>
      <c r="AK22" s="93"/>
      <c r="AL22" s="131"/>
      <c r="AM22" s="283"/>
      <c r="AN22" s="284"/>
    </row>
    <row r="23" spans="1:40" ht="18.75" customHeight="1" x14ac:dyDescent="0.2">
      <c r="A23" s="196">
        <v>5</v>
      </c>
      <c r="B23" s="197"/>
      <c r="C23" s="271">
        <f>IF(入力!D28="","",入力!D28)</f>
        <v>5</v>
      </c>
      <c r="D23" s="271"/>
      <c r="E23" s="274" t="str">
        <f>IF(入力!F28="","",入力!F28)</f>
        <v>ひろまつ</v>
      </c>
      <c r="F23" s="275"/>
      <c r="G23" s="275"/>
      <c r="H23" s="275"/>
      <c r="I23" s="275"/>
      <c r="J23" s="275" t="str">
        <f>IF(入力!K28="","",入力!K28)</f>
        <v>ねお</v>
      </c>
      <c r="K23" s="275"/>
      <c r="L23" s="275"/>
      <c r="M23" s="275"/>
      <c r="N23" s="276"/>
      <c r="O23" s="271">
        <f>IF(入力!P28="","",入力!P28)</f>
        <v>2</v>
      </c>
      <c r="P23" s="271"/>
      <c r="Q23" s="269">
        <f>IF(入力!R28="","",入力!R28)</f>
        <v>168</v>
      </c>
      <c r="R23" s="106"/>
      <c r="S23" s="277" t="str">
        <f>IF(入力!T28="","",入力!T28)</f>
        <v>○</v>
      </c>
      <c r="T23" s="278"/>
      <c r="U23" s="225">
        <v>11</v>
      </c>
      <c r="V23" s="226"/>
      <c r="W23" s="271" t="str">
        <f>IF(入力!X28="","",入力!X28)</f>
        <v/>
      </c>
      <c r="X23" s="271"/>
      <c r="Y23" s="274" t="str">
        <f>IF(入力!Z28="","",入力!Z28)</f>
        <v/>
      </c>
      <c r="Z23" s="275"/>
      <c r="AA23" s="275"/>
      <c r="AB23" s="275"/>
      <c r="AC23" s="275"/>
      <c r="AD23" s="275" t="str">
        <f>IF(入力!AE28="","",入力!AE28)</f>
        <v/>
      </c>
      <c r="AE23" s="275"/>
      <c r="AF23" s="275"/>
      <c r="AG23" s="275"/>
      <c r="AH23" s="276"/>
      <c r="AI23" s="271" t="str">
        <f>IF(入力!AJ28="","",入力!AJ28)</f>
        <v/>
      </c>
      <c r="AJ23" s="271"/>
      <c r="AK23" s="269" t="str">
        <f>IF(入力!AL28="","",入力!AL28)</f>
        <v/>
      </c>
      <c r="AL23" s="106"/>
      <c r="AM23" s="277" t="str">
        <f>IF(入力!AN28="","",入力!AN28)</f>
        <v>○</v>
      </c>
      <c r="AN23" s="278"/>
    </row>
    <row r="24" spans="1:40" ht="37.5" customHeight="1" x14ac:dyDescent="0.2">
      <c r="A24" s="196"/>
      <c r="B24" s="197"/>
      <c r="C24" s="272"/>
      <c r="D24" s="272"/>
      <c r="E24" s="267" t="str">
        <f>IF(入力!F29="","",入力!F29)</f>
        <v>広松</v>
      </c>
      <c r="F24" s="268"/>
      <c r="G24" s="268"/>
      <c r="H24" s="268"/>
      <c r="I24" s="268"/>
      <c r="J24" s="268" t="str">
        <f>IF(入力!K29="","",入力!K29)</f>
        <v>音旺</v>
      </c>
      <c r="K24" s="268"/>
      <c r="L24" s="268"/>
      <c r="M24" s="268"/>
      <c r="N24" s="273"/>
      <c r="O24" s="272"/>
      <c r="P24" s="272"/>
      <c r="Q24" s="93"/>
      <c r="R24" s="131"/>
      <c r="S24" s="283"/>
      <c r="T24" s="284"/>
      <c r="U24" s="225"/>
      <c r="V24" s="226"/>
      <c r="W24" s="272"/>
      <c r="X24" s="272"/>
      <c r="Y24" s="267" t="str">
        <f>IF(入力!Z29="","",入力!Z29)</f>
        <v/>
      </c>
      <c r="Z24" s="268"/>
      <c r="AA24" s="268"/>
      <c r="AB24" s="268"/>
      <c r="AC24" s="268"/>
      <c r="AD24" s="268" t="str">
        <f>IF(入力!AE29="","",入力!AE29)</f>
        <v/>
      </c>
      <c r="AE24" s="268"/>
      <c r="AF24" s="268"/>
      <c r="AG24" s="268"/>
      <c r="AH24" s="273"/>
      <c r="AI24" s="272"/>
      <c r="AJ24" s="272"/>
      <c r="AK24" s="93"/>
      <c r="AL24" s="131"/>
      <c r="AM24" s="283"/>
      <c r="AN24" s="284"/>
    </row>
    <row r="25" spans="1:40" ht="18.75" customHeight="1" x14ac:dyDescent="0.2">
      <c r="A25" s="206">
        <v>6</v>
      </c>
      <c r="B25" s="207"/>
      <c r="C25" s="271">
        <f>IF(入力!D30="","",入力!D30)</f>
        <v>6</v>
      </c>
      <c r="D25" s="271"/>
      <c r="E25" s="274" t="str">
        <f>IF(入力!F30="","",入力!F30)</f>
        <v>いまむら</v>
      </c>
      <c r="F25" s="275"/>
      <c r="G25" s="275"/>
      <c r="H25" s="275"/>
      <c r="I25" s="275"/>
      <c r="J25" s="275" t="str">
        <f>IF(入力!K30="","",入力!K30)</f>
        <v>やまと</v>
      </c>
      <c r="K25" s="275"/>
      <c r="L25" s="275"/>
      <c r="M25" s="275"/>
      <c r="N25" s="276"/>
      <c r="O25" s="271">
        <f>IF(入力!P30="","",入力!P30)</f>
        <v>2</v>
      </c>
      <c r="P25" s="271"/>
      <c r="Q25" s="269">
        <f>IF(入力!R30="","",入力!R30)</f>
        <v>164</v>
      </c>
      <c r="R25" s="106"/>
      <c r="S25" s="277" t="str">
        <f>IF(入力!T30="","",入力!T30)</f>
        <v>○</v>
      </c>
      <c r="T25" s="278"/>
      <c r="U25" s="225">
        <v>12</v>
      </c>
      <c r="V25" s="226"/>
      <c r="W25" s="271" t="str">
        <f>IF(入力!X30="","",入力!X30)</f>
        <v/>
      </c>
      <c r="X25" s="271"/>
      <c r="Y25" s="274" t="str">
        <f>IF(入力!Z30="","",入力!Z30)</f>
        <v/>
      </c>
      <c r="Z25" s="275"/>
      <c r="AA25" s="275"/>
      <c r="AB25" s="275"/>
      <c r="AC25" s="275"/>
      <c r="AD25" s="275" t="str">
        <f>IF(入力!AE30="","",入力!AE30)</f>
        <v/>
      </c>
      <c r="AE25" s="275"/>
      <c r="AF25" s="275"/>
      <c r="AG25" s="275"/>
      <c r="AH25" s="276"/>
      <c r="AI25" s="271" t="str">
        <f>IF(入力!AJ30="","",入力!AJ30)</f>
        <v/>
      </c>
      <c r="AJ25" s="271"/>
      <c r="AK25" s="269" t="str">
        <f>IF(入力!AL30="","",入力!AL30)</f>
        <v/>
      </c>
      <c r="AL25" s="106"/>
      <c r="AM25" s="277" t="str">
        <f>IF(入力!AN30="","",入力!AN30)</f>
        <v>○</v>
      </c>
      <c r="AN25" s="278"/>
    </row>
    <row r="26" spans="1:40" ht="37.5" customHeight="1" thickBot="1" x14ac:dyDescent="0.25">
      <c r="A26" s="227"/>
      <c r="B26" s="228"/>
      <c r="C26" s="286"/>
      <c r="D26" s="286"/>
      <c r="E26" s="285" t="str">
        <f>IF(入力!F31="","",入力!F31)</f>
        <v>今村</v>
      </c>
      <c r="F26" s="281"/>
      <c r="G26" s="281"/>
      <c r="H26" s="281"/>
      <c r="I26" s="281"/>
      <c r="J26" s="281" t="str">
        <f>IF(入力!K31="","",入力!K31)</f>
        <v>大和</v>
      </c>
      <c r="K26" s="281"/>
      <c r="L26" s="281"/>
      <c r="M26" s="281"/>
      <c r="N26" s="282"/>
      <c r="O26" s="286"/>
      <c r="P26" s="286"/>
      <c r="Q26" s="270"/>
      <c r="R26" s="109"/>
      <c r="S26" s="279"/>
      <c r="T26" s="280"/>
      <c r="U26" s="235"/>
      <c r="V26" s="236"/>
      <c r="W26" s="286"/>
      <c r="X26" s="286"/>
      <c r="Y26" s="285" t="str">
        <f>IF(入力!Z31="","",入力!Z31)</f>
        <v/>
      </c>
      <c r="Z26" s="281"/>
      <c r="AA26" s="281"/>
      <c r="AB26" s="281"/>
      <c r="AC26" s="281"/>
      <c r="AD26" s="281" t="str">
        <f>IF(入力!AE31="","",入力!AE31)</f>
        <v/>
      </c>
      <c r="AE26" s="281"/>
      <c r="AF26" s="281"/>
      <c r="AG26" s="281"/>
      <c r="AH26" s="282"/>
      <c r="AI26" s="286"/>
      <c r="AJ26" s="286"/>
      <c r="AK26" s="270"/>
      <c r="AL26" s="109"/>
      <c r="AM26" s="279"/>
      <c r="AN26" s="280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5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2114</v>
      </c>
      <c r="B7" s="46" t="str">
        <f>入力!$F$3</f>
        <v>川崎市立南加瀬中学校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212</v>
      </c>
      <c r="G7" s="57" t="str">
        <f>IF(入力!$I$6="","",入力!$I$6)</f>
        <v>0055</v>
      </c>
      <c r="H7" s="46"/>
      <c r="I7" s="46" t="str">
        <f>IF(入力!$L$5="","",入力!$L$5)</f>
        <v>川崎市幸区南加瀬３－１０－１</v>
      </c>
      <c r="J7" s="46"/>
      <c r="K7" s="57" t="str">
        <f>IF(入力!$AB$4="","",入力!$AB$4)</f>
        <v>044</v>
      </c>
      <c r="L7" s="57" t="str">
        <f>IF(入力!$AG$4="","",入力!$AG$4)</f>
        <v>588</v>
      </c>
      <c r="M7" s="57" t="str">
        <f>IF(入力!$AL$4="","",入力!$AL$4)</f>
        <v>6428</v>
      </c>
      <c r="N7" s="57" t="str">
        <f>IF(入力!$AB$6="","",入力!$AB$6)</f>
        <v>044</v>
      </c>
      <c r="O7" s="57" t="str">
        <f>IF(入力!$AG$6="","",入力!$AG$6)</f>
        <v>588</v>
      </c>
      <c r="P7" s="57" t="str">
        <f>IF(入力!$AL$6="","",入力!$AL$6)</f>
        <v>4079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後藤</v>
      </c>
      <c r="D16" s="46" t="str">
        <f>IF(入力!$L$13="","",入力!$L$13)</f>
        <v>章人</v>
      </c>
      <c r="E16" s="46" t="str">
        <f>IF(入力!$F$12="","",入力!$F$12)</f>
        <v>ごとう</v>
      </c>
      <c r="F16" s="46" t="str">
        <f>IF(入力!$L$12="","",入力!$L$12)</f>
        <v>あきひと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安保</v>
      </c>
      <c r="D17" s="46" t="str">
        <f>IF(入力!$AB$13="","",入力!$AB$13)</f>
        <v>信</v>
      </c>
      <c r="E17" s="46" t="str">
        <f>IF(入力!$V$12="","",入力!$V$12)</f>
        <v>あんぼ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濱本</v>
      </c>
      <c r="D24" s="46" t="str">
        <f>IF(入力!$AB$15="","",入力!$AB$15)</f>
        <v>一希</v>
      </c>
      <c r="E24" s="46" t="str">
        <f>IF(入力!$V$14="","",入力!$V$14)</f>
        <v>はまもと</v>
      </c>
      <c r="F24" s="46" t="str">
        <f>IF(入力!$AB$14="","",入力!$AB$14)</f>
        <v>いつき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濱本</v>
      </c>
      <c r="D53" s="46" t="str">
        <f>IF(入力!K21="","",入力!K21)</f>
        <v>一希</v>
      </c>
      <c r="E53" s="46" t="str">
        <f>IF(入力!F20="","",入力!F20)</f>
        <v>はまもと</v>
      </c>
      <c r="F53" s="46" t="str">
        <f>IF(入力!K20="","",入力!K20)</f>
        <v>いつき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西田</v>
      </c>
      <c r="D54" s="46" t="str">
        <f>IF(入力!K23="","",入力!K23)</f>
        <v>晴跳</v>
      </c>
      <c r="E54" s="46" t="str">
        <f>IF(入力!F22="","",入力!F22)</f>
        <v>にしだ</v>
      </c>
      <c r="F54" s="46" t="str">
        <f>IF(入力!K22="","",入力!K22)</f>
        <v>はると</v>
      </c>
      <c r="G54" s="46"/>
      <c r="H54" s="46"/>
      <c r="I54" s="46">
        <f>IF(入力!P22="","",入力!P22)</f>
        <v>2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竹村</v>
      </c>
      <c r="D55" s="46" t="str">
        <f>IF(入力!K25="","",入力!K25)</f>
        <v>和真</v>
      </c>
      <c r="E55" s="46" t="str">
        <f>IF(入力!F24="","",入力!F24)</f>
        <v>たけむら</v>
      </c>
      <c r="F55" s="46" t="str">
        <f>IF(入力!K24="","",入力!K24)</f>
        <v>かずま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芳野</v>
      </c>
      <c r="D56" s="46" t="str">
        <f>IF(入力!K27="","",入力!K27)</f>
        <v>颯太</v>
      </c>
      <c r="E56" s="46" t="str">
        <f>IF(入力!F26="","",入力!F26)</f>
        <v>よしの</v>
      </c>
      <c r="F56" s="46" t="str">
        <f>IF(入力!K26="","",入力!K26)</f>
        <v>そうた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広松</v>
      </c>
      <c r="D57" s="46" t="str">
        <f>IF(入力!K29="","",入力!K29)</f>
        <v>音旺</v>
      </c>
      <c r="E57" s="46" t="str">
        <f>IF(入力!F28="","",入力!F28)</f>
        <v>ひろまつ</v>
      </c>
      <c r="F57" s="46" t="str">
        <f>IF(入力!K28="","",入力!K28)</f>
        <v>ねお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今村</v>
      </c>
      <c r="D58" s="46" t="str">
        <f>IF(入力!K31="","",入力!K31)</f>
        <v>大和</v>
      </c>
      <c r="E58" s="46" t="str">
        <f>IF(入力!F30="","",入力!F30)</f>
        <v>いまむら</v>
      </c>
      <c r="F58" s="46" t="str">
        <f>IF(入力!K30="","",入力!K30)</f>
        <v>やまと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榎本</v>
      </c>
      <c r="D59" s="46" t="str">
        <f>IF(入力!AE21="","",入力!AE21)</f>
        <v>大輝</v>
      </c>
      <c r="E59" s="46" t="str">
        <f>IF(入力!Z20="","",入力!Z20)</f>
        <v>えのもと</v>
      </c>
      <c r="F59" s="46" t="str">
        <f>IF(入力!AE20="","",入力!AE20)</f>
        <v>だいき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涼音</v>
      </c>
      <c r="E60" s="46" t="str">
        <f>IF(入力!Z22="","",入力!Z22)</f>
        <v>いとう</v>
      </c>
      <c r="F60" s="46" t="str">
        <f>IF(入力!AE22="","",入力!AE22)</f>
        <v>りおん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後藤章人</cp:lastModifiedBy>
  <cp:lastPrinted>2017-11-10T22:04:43Z</cp:lastPrinted>
  <dcterms:created xsi:type="dcterms:W3CDTF">2006-11-03T01:52:14Z</dcterms:created>
  <dcterms:modified xsi:type="dcterms:W3CDTF">2017-11-12T11:40:50Z</dcterms:modified>
</cp:coreProperties>
</file>