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insnet\Desktop\"/>
    </mc:Choice>
  </mc:AlternateContent>
  <bookViews>
    <workbookView xWindow="-108" yWindow="-108" windowWidth="19416" windowHeight="10416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<sst xmlns="http://schemas.openxmlformats.org/spreadsheetml/2006/main" count="1494" uniqueCount="765">
  <si>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</si>
  <si>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</si>
  <si>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</si>
  <si>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</si>
  <si>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</si>
  <si>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</si>
  <si>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</si>
  <si>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</si>
  <si>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</si>
  <si>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</si>
  <si>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</si>
  <si>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</si>
  <si>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</si>
  <si>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</si>
  <si>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</si>
  <si>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</si>
  <si>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</si>
  <si>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</si>
  <si>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</si>
  <si>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</si>
  <si>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</si>
  <si>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</si>
  <si>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</si>
  <si>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</si>
  <si>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</si>
  <si>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</si>
  <si>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</si>
  <si>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</si>
  <si>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</si>
  <si>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</si>
  <si>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</si>
  <si>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</si>
  <si>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</si>
  <si>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</si>
  <si>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</si>
  <si>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</si>
  <si>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</si>
  <si>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</si>
  <si>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</si>
  <si>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</si>
  <si>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</si>
  <si>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</si>
  <si>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</si>
  <si>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</si>
  <si>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</si>
  <si>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</si>
  <si>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</si>
  <si>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</si>
  <si>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</si>
  <si>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</si>
  <si>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</si>
  <si>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</si>
  <si>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</si>
  <si>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</si>
  <si>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</si>
  <si>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</si>
  <si>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</si>
  <si>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</si>
  <si>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</si>
  <si>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</si>
  <si>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</si>
  <si>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</si>
  <si>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</si>
  <si>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</si>
  <si>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</si>
  <si>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</si>
  <si>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</si>
  <si>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</si>
  <si>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</si>
  <si>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</si>
  <si>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</si>
  <si>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</si>
  <si>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</si>
  <si>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</si>
  <si>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</si>
  <si>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</si>
  <si>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</si>
  <si>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</si>
  <si>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</si>
  <si>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</si>
  <si>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</si>
  <si>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</si>
  <si>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</si>
  <si>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</si>
  <si>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</si>
  <si>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</si>
  <si>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</si>
  <si>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</si>
  <si>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</si>
  <si>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</si>
  <si>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</si>
  <si>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</si>
  <si>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</si>
  <si>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</si>
  <si>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</si>
  <si>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</si>
  <si>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</si>
  <si>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</si>
  <si>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</si>
  <si>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</si>
  <si>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</si>
  <si>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</si>
  <si>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</si>
  <si>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</si>
  <si>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</si>
  <si>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</si>
  <si>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</si>
  <si>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</si>
  <si>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</si>
  <si>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</si>
  <si>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</si>
  <si>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</si>
  <si>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</si>
  <si>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</si>
  <si>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</si>
  <si>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</si>
  <si>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</si>
  <si>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</si>
  <si>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</si>
  <si>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</si>
  <si>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</si>
  <si>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</si>
  <si>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</si>
  <si>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</si>
  <si>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</si>
  <si>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</si>
  <si>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</si>
  <si>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</si>
  <si>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</si>
  <si>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</si>
  <si>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</si>
  <si>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</si>
  <si>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</si>
  <si>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</si>
  <si>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</si>
  <si>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</si>
  <si>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</si>
  <si>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</si>
  <si>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</si>
  <si>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</si>
  <si>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</si>
  <si>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</si>
  <si>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</si>
  <si>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</si>
  <si>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</si>
  <si>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</si>
  <si>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</si>
  <si>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</si>
  <si>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</si>
  <si>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</si>
  <si>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</si>
  <si>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</si>
  <si>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</si>
  <si>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</si>
  <si>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</si>
  <si>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</si>
  <si>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</si>
  <si>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</si>
  <si>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</si>
  <si>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</si>
  <si>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</si>
  <si>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</si>
  <si>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</si>
  <si>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</si>
  <si>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</si>
  <si>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</si>
  <si>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</si>
  <si>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</si>
  <si>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</si>
  <si>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</si>
  <si>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</si>
  <si>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</si>
  <si>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</si>
  <si>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</si>
  <si>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</si>
  <si>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</si>
  <si>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</si>
  <si>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</si>
  <si>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</si>
  <si>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</si>
  <si>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</si>
  <si>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</si>
  <si>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</si>
  <si>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</si>
  <si>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</si>
  <si>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</si>
  <si>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</si>
  <si>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</si>
  <si>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</si>
  <si>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</si>
  <si>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</si>
  <si>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</si>
  <si>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</si>
  <si>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</si>
  <si>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</si>
  <si>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</si>
  <si>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</si>
  <si>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</si>
  <si>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</si>
  <si>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</si>
  <si>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</si>
  <si>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</si>
  <si>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</si>
  <si>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</si>
  <si>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</si>
  <si>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</si>
  <si>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</si>
  <si>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</si>
  <si>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</si>
  <si>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</si>
  <si>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</si>
  <si>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</si>
  <si>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</si>
  <si>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</si>
  <si>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</si>
  <si>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</si>
  <si>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</si>
  <si>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</si>
  <si>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</si>
  <si>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</si>
  <si>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</si>
  <si>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</si>
  <si>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</si>
  <si>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</si>
  <si>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</si>
  <si>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</si>
  <si>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</si>
  <si>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</si>
  <si>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</si>
  <si>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</si>
  <si>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</si>
  <si>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</si>
  <si>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</si>
  <si>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</si>
  <si>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</si>
  <si>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</si>
  <si>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</si>
  <si>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</si>
  <si>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</si>
  <si>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</si>
  <si>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</si>
  <si>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</si>
  <si>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</si>
  <si>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</si>
  <si>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</si>
  <si>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</si>
  <si>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</si>
  <si>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</si>
  <si>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</si>
  <si>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</si>
  <si>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</si>
  <si>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</si>
  <si>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</si>
  <si>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</si>
  <si>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</si>
  <si>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</si>
  <si>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</si>
  <si>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</si>
  <si>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</si>
  <si>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</si>
  <si>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</si>
  <si>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</si>
  <si>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</si>
  <si>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</si>
  <si>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</si>
  <si>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</si>
  <si>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</si>
  <si>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</si>
  <si>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</si>
  <si>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</si>
  <si>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</si>
  <si>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</si>
  <si>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</si>
  <si>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</si>
  <si>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</si>
  <si>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</si>
  <si>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</si>
  <si>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</si>
  <si>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</si>
  <si>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</si>
  <si>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</si>
  <si>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</si>
  <si>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</si>
  <si>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</si>
  <si>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</si>
  <si>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</si>
  <si>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</si>
  <si>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</si>
  <si>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</si>
  <si>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</si>
  <si>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</si>
  <si>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</si>
  <si>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</si>
  <si>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</si>
  <si>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</si>
  <si>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</si>
  <si>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</si>
  <si>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</si>
  <si>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</si>
  <si>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</si>
  <si>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</si>
  <si>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</si>
  <si>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</si>
  <si>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</si>
  <si>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</si>
  <si>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</si>
  <si>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</si>
  <si>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</si>
  <si>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</si>
  <si>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</si>
  <si>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</si>
  <si>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</si>
  <si>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</si>
  <si>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</si>
  <si>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</si>
  <si>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</si>
  <si>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</si>
  <si>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</si>
  <si>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</si>
  <si>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</si>
  <si>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</si>
  <si>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</si>
  <si>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</si>
  <si>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</si>
  <si>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</si>
  <si>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</si>
  <si>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</si>
  <si>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</si>
  <si>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</si>
  <si>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</si>
  <si>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</si>
  <si>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</si>
  <si>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</si>
  <si>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</si>
  <si>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</si>
  <si>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</si>
  <si>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</si>
  <si>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</si>
  <si>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</si>
  <si>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</si>
  <si>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</si>
  <si>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</si>
  <si>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</si>
  <si>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</si>
  <si>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</si>
  <si>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</si>
  <si>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</si>
  <si>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</si>
  <si>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</si>
  <si>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</si>
  <si>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</si>
  <si>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</si>
  <si>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</si>
  <si>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</si>
  <si>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</si>
  <si>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</si>
  <si>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</si>
  <si>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</si>
  <si>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</si>
  <si>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</si>
  <si>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</si>
  <si>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</si>
  <si>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</si>
  <si>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</si>
  <si>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</si>
  <si>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</si>
  <si>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</si>
  <si>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</si>
  <si>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</si>
  <si>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</si>
  <si>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</si>
  <si>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</si>
  <si>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</si>
  <si>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</si>
  <si>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</si>
  <si>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</si>
  <si>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</si>
  <si>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</si>
  <si>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</si>
  <si>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</si>
  <si>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</si>
  <si>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</si>
  <si>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</si>
  <si>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</si>
  <si>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</si>
  <si>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</si>
  <si>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</si>
  <si>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</si>
  <si>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</si>
  <si>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</si>
  <si>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</si>
  <si>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</si>
  <si>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</si>
  <si>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</si>
  <si>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</si>
  <si>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</si>
  <si>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</si>
  <si>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</si>
  <si>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</si>
  <si>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</si>
  <si>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</si>
  <si>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</si>
  <si>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</si>
  <si>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</si>
  <si>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</si>
  <si>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</si>
  <si>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</si>
  <si>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</si>
  <si>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</si>
  <si>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</si>
  <si>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</si>
  <si>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</si>
  <si>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</si>
  <si>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</si>
  <si>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</si>
  <si>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</si>
  <si>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</si>
  <si>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</si>
  <si>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</si>
  <si>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</si>
  <si>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</si>
  <si>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</si>
  <si>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</si>
  <si>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</si>
  <si>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</si>
  <si>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</si>
  <si>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</si>
  <si>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</si>
  <si>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</si>
  <si>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</si>
  <si>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</si>
  <si>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</si>
  <si>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</si>
  <si>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</si>
  <si>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</si>
  <si>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</si>
  <si>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</si>
  <si>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</si>
  <si>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</si>
  <si>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</si>
  <si>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</si>
  <si>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</si>
  <si>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</si>
  <si>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</si>
  <si>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</si>
  <si>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</si>
  <si>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</si>
  <si>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</si>
  <si>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</si>
  <si>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</si>
  <si>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</si>
  <si>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</si>
  <si>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</si>
  <si>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</si>
  <si>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</si>
  <si>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</si>
  <si>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</si>
  <si>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</si>
  <si>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</si>
  <si>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</si>
  <si>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</si>
  <si>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</si>
  <si>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</si>
  <si>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</si>
  <si>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</si>
  <si>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</si>
  <si>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</si>
  <si>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</si>
  <si>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</si>
  <si>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</si>
  <si>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</si>
  <si>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</si>
  <si>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</si>
  <si>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</si>
  <si>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</si>
  <si>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</si>
  <si>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</si>
  <si>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</si>
  <si>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</si>
  <si>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</si>
  <si>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</si>
  <si>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</si>
  <si>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</si>
  <si>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</si>
  <si>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</si>
  <si>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</si>
  <si>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</si>
  <si>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</si>
  <si>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</si>
  <si>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</si>
  <si>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</si>
  <si>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</si>
  <si>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</si>
  <si>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</si>
  <si>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</si>
  <si>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</si>
  <si>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</si>
  <si>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</si>
  <si>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</si>
  <si>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</si>
  <si>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</si>
  <si>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</si>
  <si>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</si>
  <si>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</si>
  <si>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</si>
  <si>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</si>
  <si>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</si>
  <si>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</si>
  <si>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</si>
  <si>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</si>
  <si>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</si>
  <si>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</si>
  <si>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</si>
  <si>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</si>
  <si>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</si>
  <si>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</si>
  <si>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</si>
  <si>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</si>
  <si>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</si>
  <si>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</si>
  <si>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</si>
  <si>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</si>
  <si>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</si>
  <si>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</si>
  <si>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</si>
  <si>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</si>
  <si>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</si>
  <si>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</si>
  <si>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</si>
  <si>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</si>
  <si>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</si>
  <si>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</si>
  <si>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</si>
  <si>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</si>
  <si>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</si>
  <si>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</si>
  <si>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</si>
  <si>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</si>
  <si>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</si>
  <si>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</si>
  <si>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</si>
  <si>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</si>
  <si>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</si>
  <si>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</si>
  <si>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</si>
  <si>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</si>
  <si>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</si>
  <si>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</si>
  <si>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</si>
  <si>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</si>
  <si>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</si>
  <si>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</si>
  <si>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</si>
  <si>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</si>
  <si>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</si>
  <si>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</si>
  <si>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</si>
  <si>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</si>
  <si>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</si>
  <si>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</si>
  <si>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</si>
  <si>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</si>
  <si>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</si>
  <si>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</si>
  <si>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</si>
  <si>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</si>
  <si>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</si>
  <si>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</si>
  <si>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</si>
  <si>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</si>
  <si>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</si>
  <si>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</si>
  <si>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</si>
  <si>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</si>
  <si>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</si>
  <si>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</si>
  <si>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</si>
  <si>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</si>
  <si>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</si>
  <si>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</si>
  <si>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</si>
  <si>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</si>
  <si>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</si>
  <si>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</si>
  <si>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</si>
  <si>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</si>
  <si>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</si>
  <si>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</si>
  <si>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</si>
  <si>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</si>
  <si>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</si>
  <si>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</si>
  <si>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</si>
  <si>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</si>
  <si>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</si>
  <si>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</si>
  <si>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</si>
  <si>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</si>
  <si>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</si>
  <si>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</si>
  <si>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</si>
  <si>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</si>
  <si>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</si>
  <si>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</si>
  <si>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</si>
  <si>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</si>
  <si>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</si>
  <si>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</si>
  <si>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</si>
  <si>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</si>
  <si>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</si>
  <si>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</si>
  <si>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</si>
  <si>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</si>
  <si>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</si>
  <si>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</si>
  <si>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</si>
  <si>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</si>
  <si>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</si>
  <si>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</si>
  <si>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</si>
  <si>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</si>
  <si>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</si>
  <si>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</si>
  <si>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</si>
  <si>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</si>
  <si>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</si>
  <si>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</si>
  <si>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</si>
  <si>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</si>
  <si>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</si>
  <si>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</si>
  <si>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</si>
  <si>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</si>
  <si>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</si>
  <si>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</si>
  <si>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</si>
  <si>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</si>
  <si>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</si>
  <si>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</si>
  <si>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</si>
  <si>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</si>
  <si>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</si>
  <si>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</si>
  <si>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</si>
  <si>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</si>
  <si>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</si>
  <si>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</si>
  <si>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</si>
  <si>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</si>
  <si>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</si>
  <si>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</si>
  <si>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</si>
  <si>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</si>
  <si>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</si>
  <si>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</si>
  <si>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</si>
  <si>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</si>
  <si>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</si>
  <si>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</si>
  <si>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</si>
  <si>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</si>
  <si>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</si>
  <si>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</si>
  <si>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</si>
  <si>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</si>
  <si>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</si>
  <si>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</si>
  <si>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</si>
  <si>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</si>
  <si>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</si>
  <si>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</si>
  <si>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</si>
  <si>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</si>
  <si>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</si>
  <si>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</si>
  <si>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</si>
  <si>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</si>
  <si>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</si>
  <si>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</si>
  <si>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</si>
  <si>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</si>
  <si>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</si>
  <si>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</si>
  <si>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</si>
  <si>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</si>
  <si>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</si>
  <si>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</si>
  <si>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</si>
  <si>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</si>
  <si>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</si>
  <si>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</si>
  <si>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</si>
  <si>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</si>
  <si>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044</t>
    <phoneticPr fontId="2"/>
  </si>
  <si>
    <t>777</t>
    <phoneticPr fontId="2"/>
  </si>
  <si>
    <t>2239</t>
    <phoneticPr fontId="2"/>
  </si>
  <si>
    <t>044</t>
    <phoneticPr fontId="2"/>
  </si>
  <si>
    <t>799</t>
    <phoneticPr fontId="2"/>
  </si>
  <si>
    <t>3954</t>
    <phoneticPr fontId="2"/>
  </si>
  <si>
    <t>211</t>
    <phoneticPr fontId="2"/>
  </si>
  <si>
    <t>0041</t>
    <phoneticPr fontId="2"/>
  </si>
  <si>
    <t>川崎市中原区下小田中２－１７－１</t>
    <rPh sb="0" eb="3">
      <t>カワサキシ</t>
    </rPh>
    <rPh sb="3" eb="6">
      <t>ナカハラク</t>
    </rPh>
    <rPh sb="6" eb="10">
      <t>シモコダナカ</t>
    </rPh>
    <phoneticPr fontId="2"/>
  </si>
  <si>
    <t>中村</t>
    <rPh sb="0" eb="2">
      <t>ナカムラ</t>
    </rPh>
    <phoneticPr fontId="2"/>
  </si>
  <si>
    <t>進太朗</t>
    <rPh sb="0" eb="1">
      <t>シン</t>
    </rPh>
    <rPh sb="1" eb="3">
      <t>タロウ</t>
    </rPh>
    <phoneticPr fontId="2"/>
  </si>
  <si>
    <t>なかむら</t>
    <phoneticPr fontId="2"/>
  </si>
  <si>
    <t>しんたろう</t>
    <phoneticPr fontId="2"/>
  </si>
  <si>
    <t>安田</t>
    <rPh sb="0" eb="2">
      <t>ヤスダ</t>
    </rPh>
    <phoneticPr fontId="2"/>
  </si>
  <si>
    <t>隆寛</t>
    <rPh sb="0" eb="1">
      <t>タカシ</t>
    </rPh>
    <rPh sb="1" eb="2">
      <t>ヒロ</t>
    </rPh>
    <phoneticPr fontId="2"/>
  </si>
  <si>
    <t>やすだ</t>
    <phoneticPr fontId="2"/>
  </si>
  <si>
    <t>たかひろ</t>
    <phoneticPr fontId="2"/>
  </si>
  <si>
    <t>北村</t>
    <rPh sb="0" eb="2">
      <t>キタムラ</t>
    </rPh>
    <phoneticPr fontId="2"/>
  </si>
  <si>
    <t>悠翔</t>
    <rPh sb="0" eb="1">
      <t>ユウ</t>
    </rPh>
    <rPh sb="1" eb="2">
      <t>カケル</t>
    </rPh>
    <phoneticPr fontId="2"/>
  </si>
  <si>
    <t>きたむら</t>
    <phoneticPr fontId="2"/>
  </si>
  <si>
    <t>はると</t>
    <phoneticPr fontId="2"/>
  </si>
  <si>
    <t>あらい</t>
    <phoneticPr fontId="2"/>
  </si>
  <si>
    <t>こうき</t>
    <phoneticPr fontId="2"/>
  </si>
  <si>
    <t>荒井</t>
    <rPh sb="0" eb="2">
      <t>アライ</t>
    </rPh>
    <phoneticPr fontId="2"/>
  </si>
  <si>
    <t>公紀</t>
    <rPh sb="0" eb="1">
      <t>コウ</t>
    </rPh>
    <rPh sb="1" eb="2">
      <t>キ</t>
    </rPh>
    <phoneticPr fontId="2"/>
  </si>
  <si>
    <t>こうき</t>
    <phoneticPr fontId="2"/>
  </si>
  <si>
    <t>みやざき</t>
    <phoneticPr fontId="2"/>
  </si>
  <si>
    <t>きらと</t>
    <phoneticPr fontId="2"/>
  </si>
  <si>
    <t>なかがわ</t>
    <phoneticPr fontId="2"/>
  </si>
  <si>
    <t>りく</t>
    <phoneticPr fontId="2"/>
  </si>
  <si>
    <t>さとう</t>
    <phoneticPr fontId="2"/>
  </si>
  <si>
    <t>そうしゅん</t>
    <phoneticPr fontId="2"/>
  </si>
  <si>
    <t>しゅくり</t>
    <phoneticPr fontId="2"/>
  </si>
  <si>
    <t>そら</t>
    <phoneticPr fontId="2"/>
  </si>
  <si>
    <t>ふじむら</t>
    <phoneticPr fontId="2"/>
  </si>
  <si>
    <t>しゅうと</t>
    <phoneticPr fontId="2"/>
  </si>
  <si>
    <t>あんざい</t>
    <phoneticPr fontId="2"/>
  </si>
  <si>
    <t>れいと</t>
    <phoneticPr fontId="2"/>
  </si>
  <si>
    <t>やました</t>
    <phoneticPr fontId="2"/>
  </si>
  <si>
    <t>えま</t>
    <phoneticPr fontId="2"/>
  </si>
  <si>
    <t>たが</t>
    <phoneticPr fontId="2"/>
  </si>
  <si>
    <t>しょうたろう</t>
    <phoneticPr fontId="2"/>
  </si>
  <si>
    <t>たばし</t>
    <phoneticPr fontId="2"/>
  </si>
  <si>
    <t>かいと</t>
    <phoneticPr fontId="2"/>
  </si>
  <si>
    <t>なかがま</t>
    <phoneticPr fontId="2"/>
  </si>
  <si>
    <t>かいせい</t>
    <phoneticPr fontId="2"/>
  </si>
  <si>
    <t>ひらおか</t>
    <phoneticPr fontId="2"/>
  </si>
  <si>
    <t>じんせい</t>
    <phoneticPr fontId="2"/>
  </si>
  <si>
    <t>宮﨑</t>
    <rPh sb="0" eb="2">
      <t>ミヤザキ</t>
    </rPh>
    <phoneticPr fontId="2"/>
  </si>
  <si>
    <t>輝翔</t>
    <rPh sb="0" eb="1">
      <t>カガヤ</t>
    </rPh>
    <rPh sb="1" eb="2">
      <t>カケル</t>
    </rPh>
    <phoneticPr fontId="2"/>
  </si>
  <si>
    <t>中川</t>
    <rPh sb="0" eb="2">
      <t>ナカガワ</t>
    </rPh>
    <phoneticPr fontId="2"/>
  </si>
  <si>
    <t>陸</t>
    <rPh sb="0" eb="1">
      <t>リク</t>
    </rPh>
    <phoneticPr fontId="2"/>
  </si>
  <si>
    <t>佐藤</t>
    <rPh sb="0" eb="2">
      <t>サトウ</t>
    </rPh>
    <phoneticPr fontId="2"/>
  </si>
  <si>
    <t>颯隼</t>
    <rPh sb="0" eb="2">
      <t>ハヤテハヤブサ</t>
    </rPh>
    <phoneticPr fontId="2"/>
  </si>
  <si>
    <t>宿利</t>
    <rPh sb="0" eb="1">
      <t>シュク</t>
    </rPh>
    <rPh sb="1" eb="2">
      <t>リ</t>
    </rPh>
    <phoneticPr fontId="2"/>
  </si>
  <si>
    <t>宙</t>
    <rPh sb="0" eb="1">
      <t>ソラ</t>
    </rPh>
    <phoneticPr fontId="2"/>
  </si>
  <si>
    <t>藤村</t>
    <rPh sb="0" eb="2">
      <t>フジムラ</t>
    </rPh>
    <phoneticPr fontId="2"/>
  </si>
  <si>
    <t>柊斗</t>
    <rPh sb="0" eb="1">
      <t>ヒイラギ</t>
    </rPh>
    <rPh sb="1" eb="2">
      <t>ト</t>
    </rPh>
    <phoneticPr fontId="2"/>
  </si>
  <si>
    <t>安齋</t>
    <rPh sb="0" eb="2">
      <t>アンザイ</t>
    </rPh>
    <phoneticPr fontId="2"/>
  </si>
  <si>
    <t>伶音</t>
    <rPh sb="0" eb="1">
      <t>レイ</t>
    </rPh>
    <rPh sb="1" eb="2">
      <t>オト</t>
    </rPh>
    <phoneticPr fontId="2"/>
  </si>
  <si>
    <t>山下</t>
    <rPh sb="0" eb="2">
      <t>ヤマシタ</t>
    </rPh>
    <phoneticPr fontId="2"/>
  </si>
  <si>
    <t>絵馬</t>
    <rPh sb="0" eb="2">
      <t>エマ</t>
    </rPh>
    <phoneticPr fontId="2"/>
  </si>
  <si>
    <t>多賀</t>
    <rPh sb="0" eb="2">
      <t>タガ</t>
    </rPh>
    <phoneticPr fontId="2"/>
  </si>
  <si>
    <t>翔太朗</t>
    <rPh sb="0" eb="1">
      <t>カケル</t>
    </rPh>
    <rPh sb="1" eb="3">
      <t>タロウ</t>
    </rPh>
    <phoneticPr fontId="2"/>
  </si>
  <si>
    <t>田橋</t>
    <rPh sb="0" eb="2">
      <t>タバシ</t>
    </rPh>
    <phoneticPr fontId="2"/>
  </si>
  <si>
    <t>海都</t>
    <rPh sb="0" eb="1">
      <t>ウミ</t>
    </rPh>
    <rPh sb="1" eb="2">
      <t>ト</t>
    </rPh>
    <phoneticPr fontId="2"/>
  </si>
  <si>
    <t>中釡</t>
    <rPh sb="0" eb="2">
      <t>ナカガマ</t>
    </rPh>
    <phoneticPr fontId="2"/>
  </si>
  <si>
    <t>凱世</t>
    <rPh sb="0" eb="1">
      <t>ガイ</t>
    </rPh>
    <rPh sb="1" eb="2">
      <t>セイ</t>
    </rPh>
    <phoneticPr fontId="2"/>
  </si>
  <si>
    <t>平岡</t>
    <rPh sb="0" eb="2">
      <t>ヒラオカ</t>
    </rPh>
    <phoneticPr fontId="2"/>
  </si>
  <si>
    <t>仁星</t>
    <rPh sb="0" eb="1">
      <t>ジン</t>
    </rPh>
    <rPh sb="1" eb="2">
      <t>ホシ</t>
    </rPh>
    <phoneticPr fontId="2"/>
  </si>
  <si>
    <t>田中　眞砂美</t>
    <rPh sb="0" eb="2">
      <t>タナカ</t>
    </rPh>
    <rPh sb="3" eb="6">
      <t>マサミ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</si>
</sst>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AE4" sqref="AE4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05" customHeight="1" thickBot="1" x14ac:dyDescent="0.25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2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05" customHeight="1" x14ac:dyDescent="0.2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2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05" customHeight="1" thickBot="1" x14ac:dyDescent="0.25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2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05" customHeight="1" x14ac:dyDescent="0.2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2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2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2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5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5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"/>
    <row r="19" spans="2:41" ht="18" customHeight="1" thickBot="1" x14ac:dyDescent="0.25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5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2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2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2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2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2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2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2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2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2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2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2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5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2"/>
    <row r="35" spans="1:43" ht="18" customHeight="1" thickBot="1" x14ac:dyDescent="0.25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95" customHeight="1" x14ac:dyDescent="0.2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95" customHeight="1" thickBot="1" x14ac:dyDescent="0.25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"/>
    <row r="39" spans="1:43" ht="18" customHeight="1" x14ac:dyDescent="0.2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0.95" customHeight="1" x14ac:dyDescent="0.2"/>
    <row r="44" spans="1:43" ht="24" customHeight="1" x14ac:dyDescent="0.25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.05" customHeight="1" x14ac:dyDescent="0.2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X43" sqref="X43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05" customHeight="1" thickBot="1" x14ac:dyDescent="0.25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2120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2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川崎市立西中原中学校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05" customHeight="1" x14ac:dyDescent="0.2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2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702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04"/>
      <c r="B6" s="81"/>
      <c r="C6" s="82"/>
      <c r="D6" s="82"/>
      <c r="E6" s="102"/>
      <c r="F6" s="155" t="s">
        <v>700</v>
      </c>
      <c r="G6" s="156"/>
      <c r="H6" s="24" t="s">
        <v>585</v>
      </c>
      <c r="I6" s="157" t="s">
        <v>701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699</v>
      </c>
      <c r="AM6" s="127"/>
      <c r="AN6" s="127"/>
      <c r="AO6" s="128"/>
    </row>
    <row r="7" spans="1:41" s="2" customFormat="1" ht="25.05" customHeight="1" thickBot="1" x14ac:dyDescent="0.25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2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05" customHeight="1" x14ac:dyDescent="0.2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2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2">
      <c r="B12" s="67" t="s">
        <v>682</v>
      </c>
      <c r="C12" s="68"/>
      <c r="D12" s="68"/>
      <c r="E12" s="69"/>
      <c r="F12" s="70" t="s">
        <v>705</v>
      </c>
      <c r="G12" s="71"/>
      <c r="H12" s="71"/>
      <c r="I12" s="71"/>
      <c r="J12" s="71"/>
      <c r="K12" s="71" t="s">
        <v>706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709</v>
      </c>
      <c r="AA12" s="71"/>
      <c r="AB12" s="71"/>
      <c r="AC12" s="71"/>
      <c r="AD12" s="71"/>
      <c r="AE12" s="71" t="s">
        <v>710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2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5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">
      <c r="B15" s="67" t="s">
        <v>682</v>
      </c>
      <c r="C15" s="68"/>
      <c r="D15" s="68"/>
      <c r="E15" s="69"/>
      <c r="F15" s="70" t="s">
        <v>713</v>
      </c>
      <c r="G15" s="71"/>
      <c r="H15" s="71"/>
      <c r="I15" s="71"/>
      <c r="J15" s="71"/>
      <c r="K15" s="71" t="s">
        <v>714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715</v>
      </c>
      <c r="AA15" s="71"/>
      <c r="AB15" s="71"/>
      <c r="AC15" s="71"/>
      <c r="AD15" s="71"/>
      <c r="AE15" s="71" t="s">
        <v>716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">
      <c r="B16" s="79" t="s">
        <v>683</v>
      </c>
      <c r="C16" s="80"/>
      <c r="D16" s="80"/>
      <c r="E16" s="80"/>
      <c r="F16" s="83" t="s">
        <v>711</v>
      </c>
      <c r="G16" s="84"/>
      <c r="H16" s="84"/>
      <c r="I16" s="84"/>
      <c r="J16" s="85"/>
      <c r="K16" s="84" t="s">
        <v>712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717</v>
      </c>
      <c r="AA16" s="84"/>
      <c r="AB16" s="84"/>
      <c r="AC16" s="84"/>
      <c r="AD16" s="85"/>
      <c r="AE16" s="84" t="s">
        <v>718</v>
      </c>
      <c r="AF16" s="84"/>
      <c r="AG16" s="84"/>
      <c r="AH16" s="84"/>
      <c r="AI16" s="93"/>
      <c r="AJ16" s="95">
        <v>15</v>
      </c>
      <c r="AK16" s="95"/>
      <c r="AL16" s="95"/>
      <c r="AM16" s="95"/>
      <c r="AN16" s="95"/>
      <c r="AO16" s="96"/>
    </row>
    <row r="17" spans="2:41" ht="15" customHeight="1" thickBot="1" x14ac:dyDescent="0.25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5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2">
      <c r="B22" s="179">
        <v>1</v>
      </c>
      <c r="C22" s="180"/>
      <c r="D22" s="183">
        <v>1</v>
      </c>
      <c r="E22" s="183"/>
      <c r="F22" s="185" t="s">
        <v>715</v>
      </c>
      <c r="G22" s="186"/>
      <c r="H22" s="186"/>
      <c r="I22" s="186"/>
      <c r="J22" s="186"/>
      <c r="K22" s="186" t="s">
        <v>719</v>
      </c>
      <c r="L22" s="186"/>
      <c r="M22" s="186"/>
      <c r="N22" s="186"/>
      <c r="O22" s="187"/>
      <c r="P22" s="183">
        <v>3</v>
      </c>
      <c r="Q22" s="183"/>
      <c r="R22" s="188">
        <v>181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730</v>
      </c>
      <c r="AA22" s="186"/>
      <c r="AB22" s="186"/>
      <c r="AC22" s="186"/>
      <c r="AD22" s="186"/>
      <c r="AE22" s="186" t="s">
        <v>731</v>
      </c>
      <c r="AF22" s="186"/>
      <c r="AG22" s="186"/>
      <c r="AH22" s="186"/>
      <c r="AI22" s="187"/>
      <c r="AJ22" s="183">
        <v>2</v>
      </c>
      <c r="AK22" s="183"/>
      <c r="AL22" s="188">
        <v>165</v>
      </c>
      <c r="AM22" s="189"/>
      <c r="AN22" s="244" t="s">
        <v>596</v>
      </c>
      <c r="AO22" s="245"/>
    </row>
    <row r="23" spans="2:41" ht="30" customHeight="1" x14ac:dyDescent="0.2">
      <c r="B23" s="181"/>
      <c r="C23" s="182"/>
      <c r="D23" s="184"/>
      <c r="E23" s="184"/>
      <c r="F23" s="203" t="s">
        <v>717</v>
      </c>
      <c r="G23" s="204"/>
      <c r="H23" s="204"/>
      <c r="I23" s="204"/>
      <c r="J23" s="204"/>
      <c r="K23" s="204" t="s">
        <v>718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752</v>
      </c>
      <c r="AA23" s="204"/>
      <c r="AB23" s="204"/>
      <c r="AC23" s="204"/>
      <c r="AD23" s="204"/>
      <c r="AE23" s="204" t="s">
        <v>753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2">
      <c r="B24" s="191">
        <v>2</v>
      </c>
      <c r="C24" s="192"/>
      <c r="D24" s="195">
        <v>2</v>
      </c>
      <c r="E24" s="195"/>
      <c r="F24" s="197" t="s">
        <v>720</v>
      </c>
      <c r="G24" s="198"/>
      <c r="H24" s="198"/>
      <c r="I24" s="198"/>
      <c r="J24" s="198"/>
      <c r="K24" s="198" t="s">
        <v>721</v>
      </c>
      <c r="L24" s="198"/>
      <c r="M24" s="198"/>
      <c r="N24" s="198"/>
      <c r="O24" s="199"/>
      <c r="P24" s="195">
        <v>3</v>
      </c>
      <c r="Q24" s="195"/>
      <c r="R24" s="200">
        <v>168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732</v>
      </c>
      <c r="AA24" s="198"/>
      <c r="AB24" s="198"/>
      <c r="AC24" s="198"/>
      <c r="AD24" s="198"/>
      <c r="AE24" s="198" t="s">
        <v>733</v>
      </c>
      <c r="AF24" s="198"/>
      <c r="AG24" s="198"/>
      <c r="AH24" s="198"/>
      <c r="AI24" s="199"/>
      <c r="AJ24" s="195">
        <v>2</v>
      </c>
      <c r="AK24" s="195"/>
      <c r="AL24" s="200">
        <v>165</v>
      </c>
      <c r="AM24" s="151"/>
      <c r="AN24" s="238" t="s">
        <v>544</v>
      </c>
      <c r="AO24" s="239"/>
    </row>
    <row r="25" spans="2:41" ht="30" customHeight="1" x14ac:dyDescent="0.2">
      <c r="B25" s="193"/>
      <c r="C25" s="194"/>
      <c r="D25" s="196"/>
      <c r="E25" s="196"/>
      <c r="F25" s="210" t="s">
        <v>742</v>
      </c>
      <c r="G25" s="211"/>
      <c r="H25" s="211"/>
      <c r="I25" s="211"/>
      <c r="J25" s="211"/>
      <c r="K25" s="211" t="s">
        <v>743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754</v>
      </c>
      <c r="AA25" s="211"/>
      <c r="AB25" s="211"/>
      <c r="AC25" s="211"/>
      <c r="AD25" s="211"/>
      <c r="AE25" s="211" t="s">
        <v>755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2">
      <c r="B26" s="181">
        <v>3</v>
      </c>
      <c r="C26" s="182"/>
      <c r="D26" s="195">
        <v>3</v>
      </c>
      <c r="E26" s="195"/>
      <c r="F26" s="197" t="s">
        <v>722</v>
      </c>
      <c r="G26" s="198"/>
      <c r="H26" s="198"/>
      <c r="I26" s="198"/>
      <c r="J26" s="198"/>
      <c r="K26" s="198" t="s">
        <v>723</v>
      </c>
      <c r="L26" s="198"/>
      <c r="M26" s="198"/>
      <c r="N26" s="198"/>
      <c r="O26" s="199"/>
      <c r="P26" s="195">
        <v>3</v>
      </c>
      <c r="Q26" s="195"/>
      <c r="R26" s="200">
        <v>175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734</v>
      </c>
      <c r="AA26" s="198"/>
      <c r="AB26" s="198"/>
      <c r="AC26" s="198"/>
      <c r="AD26" s="198"/>
      <c r="AE26" s="198" t="s">
        <v>735</v>
      </c>
      <c r="AF26" s="198"/>
      <c r="AG26" s="198"/>
      <c r="AH26" s="198"/>
      <c r="AI26" s="199"/>
      <c r="AJ26" s="195">
        <v>2</v>
      </c>
      <c r="AK26" s="195"/>
      <c r="AL26" s="200">
        <v>168</v>
      </c>
      <c r="AM26" s="151"/>
      <c r="AN26" s="238" t="s">
        <v>544</v>
      </c>
      <c r="AO26" s="239"/>
    </row>
    <row r="27" spans="2:41" ht="30" customHeight="1" x14ac:dyDescent="0.2">
      <c r="B27" s="181"/>
      <c r="C27" s="182"/>
      <c r="D27" s="196"/>
      <c r="E27" s="196"/>
      <c r="F27" s="210" t="s">
        <v>744</v>
      </c>
      <c r="G27" s="211"/>
      <c r="H27" s="211"/>
      <c r="I27" s="211"/>
      <c r="J27" s="211"/>
      <c r="K27" s="211" t="s">
        <v>745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756</v>
      </c>
      <c r="AA27" s="211"/>
      <c r="AB27" s="211"/>
      <c r="AC27" s="211"/>
      <c r="AD27" s="211"/>
      <c r="AE27" s="211" t="s">
        <v>757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2">
      <c r="B28" s="191">
        <v>4</v>
      </c>
      <c r="C28" s="192"/>
      <c r="D28" s="195">
        <v>4</v>
      </c>
      <c r="E28" s="195"/>
      <c r="F28" s="197" t="s">
        <v>724</v>
      </c>
      <c r="G28" s="198"/>
      <c r="H28" s="198"/>
      <c r="I28" s="198"/>
      <c r="J28" s="198"/>
      <c r="K28" s="198" t="s">
        <v>725</v>
      </c>
      <c r="L28" s="198"/>
      <c r="M28" s="198"/>
      <c r="N28" s="198"/>
      <c r="O28" s="199"/>
      <c r="P28" s="195">
        <v>3</v>
      </c>
      <c r="Q28" s="195"/>
      <c r="R28" s="200">
        <v>178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736</v>
      </c>
      <c r="AA28" s="198"/>
      <c r="AB28" s="198"/>
      <c r="AC28" s="198"/>
      <c r="AD28" s="198"/>
      <c r="AE28" s="198" t="s">
        <v>737</v>
      </c>
      <c r="AF28" s="198"/>
      <c r="AG28" s="198"/>
      <c r="AH28" s="198"/>
      <c r="AI28" s="199"/>
      <c r="AJ28" s="195">
        <v>2</v>
      </c>
      <c r="AK28" s="195"/>
      <c r="AL28" s="200">
        <v>170</v>
      </c>
      <c r="AM28" s="151"/>
      <c r="AN28" s="238" t="s">
        <v>544</v>
      </c>
      <c r="AO28" s="239"/>
    </row>
    <row r="29" spans="2:41" ht="30" customHeight="1" x14ac:dyDescent="0.2">
      <c r="B29" s="193"/>
      <c r="C29" s="194"/>
      <c r="D29" s="196"/>
      <c r="E29" s="196"/>
      <c r="F29" s="210" t="s">
        <v>746</v>
      </c>
      <c r="G29" s="211"/>
      <c r="H29" s="211"/>
      <c r="I29" s="211"/>
      <c r="J29" s="211"/>
      <c r="K29" s="211" t="s">
        <v>747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758</v>
      </c>
      <c r="AA29" s="211"/>
      <c r="AB29" s="211"/>
      <c r="AC29" s="211"/>
      <c r="AD29" s="211"/>
      <c r="AE29" s="211" t="s">
        <v>759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2">
      <c r="B30" s="181">
        <v>5</v>
      </c>
      <c r="C30" s="182"/>
      <c r="D30" s="195">
        <v>5</v>
      </c>
      <c r="E30" s="195"/>
      <c r="F30" s="197" t="s">
        <v>726</v>
      </c>
      <c r="G30" s="198"/>
      <c r="H30" s="198"/>
      <c r="I30" s="198"/>
      <c r="J30" s="198"/>
      <c r="K30" s="198" t="s">
        <v>727</v>
      </c>
      <c r="L30" s="198"/>
      <c r="M30" s="198"/>
      <c r="N30" s="198"/>
      <c r="O30" s="199"/>
      <c r="P30" s="195">
        <v>2</v>
      </c>
      <c r="Q30" s="195"/>
      <c r="R30" s="200">
        <v>177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738</v>
      </c>
      <c r="AA30" s="198"/>
      <c r="AB30" s="198"/>
      <c r="AC30" s="198"/>
      <c r="AD30" s="198"/>
      <c r="AE30" s="198" t="s">
        <v>739</v>
      </c>
      <c r="AF30" s="198"/>
      <c r="AG30" s="198"/>
      <c r="AH30" s="198"/>
      <c r="AI30" s="199"/>
      <c r="AJ30" s="195">
        <v>2</v>
      </c>
      <c r="AK30" s="195"/>
      <c r="AL30" s="200">
        <v>165</v>
      </c>
      <c r="AM30" s="151"/>
      <c r="AN30" s="238" t="s">
        <v>544</v>
      </c>
      <c r="AO30" s="239"/>
    </row>
    <row r="31" spans="2:41" ht="30" customHeight="1" x14ac:dyDescent="0.2">
      <c r="B31" s="181"/>
      <c r="C31" s="182"/>
      <c r="D31" s="196"/>
      <c r="E31" s="196"/>
      <c r="F31" s="210" t="s">
        <v>748</v>
      </c>
      <c r="G31" s="211"/>
      <c r="H31" s="211"/>
      <c r="I31" s="211"/>
      <c r="J31" s="211"/>
      <c r="K31" s="211" t="s">
        <v>749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760</v>
      </c>
      <c r="AA31" s="211"/>
      <c r="AB31" s="211"/>
      <c r="AC31" s="211"/>
      <c r="AD31" s="211"/>
      <c r="AE31" s="211" t="s">
        <v>761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2">
      <c r="B32" s="191">
        <v>6</v>
      </c>
      <c r="C32" s="192"/>
      <c r="D32" s="195">
        <v>6</v>
      </c>
      <c r="E32" s="195"/>
      <c r="F32" s="197" t="s">
        <v>728</v>
      </c>
      <c r="G32" s="198"/>
      <c r="H32" s="198"/>
      <c r="I32" s="198"/>
      <c r="J32" s="198"/>
      <c r="K32" s="198" t="s">
        <v>729</v>
      </c>
      <c r="L32" s="198"/>
      <c r="M32" s="198"/>
      <c r="N32" s="198"/>
      <c r="O32" s="199"/>
      <c r="P32" s="195">
        <v>3</v>
      </c>
      <c r="Q32" s="195"/>
      <c r="R32" s="200">
        <v>168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740</v>
      </c>
      <c r="AA32" s="198"/>
      <c r="AB32" s="198"/>
      <c r="AC32" s="198"/>
      <c r="AD32" s="198"/>
      <c r="AE32" s="198" t="s">
        <v>741</v>
      </c>
      <c r="AF32" s="198"/>
      <c r="AG32" s="198"/>
      <c r="AH32" s="198"/>
      <c r="AI32" s="199"/>
      <c r="AJ32" s="195">
        <v>2</v>
      </c>
      <c r="AK32" s="195"/>
      <c r="AL32" s="200">
        <v>158</v>
      </c>
      <c r="AM32" s="151"/>
      <c r="AN32" s="238" t="s">
        <v>544</v>
      </c>
      <c r="AO32" s="239"/>
    </row>
    <row r="33" spans="1:43" ht="30" customHeight="1" thickBot="1" x14ac:dyDescent="0.25">
      <c r="B33" s="215"/>
      <c r="C33" s="216"/>
      <c r="D33" s="217"/>
      <c r="E33" s="217"/>
      <c r="F33" s="218" t="s">
        <v>750</v>
      </c>
      <c r="G33" s="219"/>
      <c r="H33" s="219"/>
      <c r="I33" s="219"/>
      <c r="J33" s="219"/>
      <c r="K33" s="219" t="s">
        <v>751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762</v>
      </c>
      <c r="AA33" s="219"/>
      <c r="AB33" s="219"/>
      <c r="AC33" s="219"/>
      <c r="AD33" s="219"/>
      <c r="AE33" s="219" t="s">
        <v>763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2"/>
    <row r="35" spans="1:43" ht="18" customHeight="1" thickBot="1" x14ac:dyDescent="0.25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95" customHeight="1" x14ac:dyDescent="0.2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95" customHeight="1" thickBot="1" x14ac:dyDescent="0.25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"/>
    <row r="39" spans="1:43" ht="18" customHeight="1" x14ac:dyDescent="0.2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">
      <c r="B40" s="65">
        <v>4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1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688</v>
      </c>
      <c r="B42" s="59" t="str">
        <f t="shared" ref="B42" si="0">$F$3</f>
        <v>川崎市立西中原中学校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764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0.95" customHeight="1" x14ac:dyDescent="0.2"/>
    <row r="44" spans="1:43" ht="24" customHeight="1" x14ac:dyDescent="0.25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.05" customHeight="1" x14ac:dyDescent="0.2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1875" defaultRowHeight="13.2" x14ac:dyDescent="0.2"/>
  <cols>
    <col min="1" max="16384" width="2.21875" style="3"/>
  </cols>
  <sheetData>
    <row r="1" spans="1:40" ht="49.95" customHeight="1" thickBot="1" x14ac:dyDescent="0.25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5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2120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川崎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2">
      <c r="A3" s="332" t="s">
        <v>2</v>
      </c>
      <c r="B3" s="333"/>
      <c r="C3" s="333"/>
      <c r="D3" s="334"/>
      <c r="E3" s="355" t="str">
        <f>CONCATENATE(入力!F3,"　　",入力!F8)</f>
        <v>川崎市立西中原中学校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2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2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2">
      <c r="A7" s="319" t="s">
        <v>0</v>
      </c>
      <c r="B7" s="297"/>
      <c r="C7" s="297"/>
      <c r="D7" s="320"/>
      <c r="E7" s="351" t="str">
        <f>IF(入力!F12="","",入力!F12)</f>
        <v>なかむら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5">
      <c r="A8" s="318" t="s">
        <v>6</v>
      </c>
      <c r="B8" s="136"/>
      <c r="C8" s="136"/>
      <c r="D8" s="289"/>
      <c r="E8" s="335" t="str">
        <f>IF(入力!F13="","",入力!F13)</f>
        <v>中村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2">
      <c r="A9" s="319" t="s">
        <v>0</v>
      </c>
      <c r="B9" s="297"/>
      <c r="C9" s="297"/>
      <c r="D9" s="320"/>
      <c r="E9" s="321" t="str">
        <f>IF(入力!F15="","",入力!F15)</f>
        <v>きたむら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5">
      <c r="A10" s="81" t="s">
        <v>8</v>
      </c>
      <c r="B10" s="82"/>
      <c r="C10" s="82"/>
      <c r="D10" s="102"/>
      <c r="E10" s="306" t="str">
        <f>IF(入力!F16="","",入力!F16)</f>
        <v>北村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2"/>
    <row r="12" spans="1:40" ht="22.5" customHeight="1" thickBot="1" x14ac:dyDescent="0.25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2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5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2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あらい</v>
      </c>
      <c r="F15" s="292"/>
      <c r="G15" s="292"/>
      <c r="H15" s="292"/>
      <c r="I15" s="292"/>
      <c r="J15" s="292" t="str">
        <f>IF(入力!K22="","",入力!K22)</f>
        <v>こうき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181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あんざい</v>
      </c>
      <c r="Z15" s="292"/>
      <c r="AA15" s="292"/>
      <c r="AB15" s="292"/>
      <c r="AC15" s="292"/>
      <c r="AD15" s="292" t="str">
        <f>IF(入力!AE22="","",入力!AE22)</f>
        <v>れいと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165</v>
      </c>
      <c r="AL15" s="291"/>
      <c r="AM15" s="290" t="str">
        <f>IF(入力!AN22="","",入力!AN22)</f>
        <v>○</v>
      </c>
      <c r="AN15" s="309"/>
    </row>
    <row r="16" spans="1:40" ht="37.5" customHeight="1" x14ac:dyDescent="0.2">
      <c r="A16" s="181"/>
      <c r="B16" s="182"/>
      <c r="C16" s="295"/>
      <c r="D16" s="295"/>
      <c r="E16" s="311" t="str">
        <f>IF(入力!F23="","",入力!F23)</f>
        <v>荒井</v>
      </c>
      <c r="F16" s="312"/>
      <c r="G16" s="312"/>
      <c r="H16" s="312"/>
      <c r="I16" s="312"/>
      <c r="J16" s="312" t="str">
        <f>IF(入力!K23="","",入力!K23)</f>
        <v>公紀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安齋</v>
      </c>
      <c r="Z16" s="312"/>
      <c r="AA16" s="312"/>
      <c r="AB16" s="312"/>
      <c r="AC16" s="312"/>
      <c r="AD16" s="312" t="str">
        <f>IF(入力!AE23="","",入力!AE23)</f>
        <v>伶音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2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みやざき</v>
      </c>
      <c r="F17" s="277"/>
      <c r="G17" s="277"/>
      <c r="H17" s="277"/>
      <c r="I17" s="277"/>
      <c r="J17" s="277" t="str">
        <f>IF(入力!K24="","",入力!K24)</f>
        <v>きらと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168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やました</v>
      </c>
      <c r="Z17" s="277"/>
      <c r="AA17" s="277"/>
      <c r="AB17" s="277"/>
      <c r="AC17" s="277"/>
      <c r="AD17" s="277" t="str">
        <f>IF(入力!AE24="","",入力!AE24)</f>
        <v>えま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165</v>
      </c>
      <c r="AL17" s="148"/>
      <c r="AM17" s="279" t="str">
        <f>IF(入力!AN24="","",入力!AN24)</f>
        <v>○</v>
      </c>
      <c r="AN17" s="280"/>
    </row>
    <row r="18" spans="1:40" ht="37.5" customHeight="1" x14ac:dyDescent="0.2">
      <c r="A18" s="193"/>
      <c r="B18" s="194"/>
      <c r="C18" s="274"/>
      <c r="D18" s="274"/>
      <c r="E18" s="269" t="str">
        <f>IF(入力!F25="","",入力!F25)</f>
        <v>宮﨑</v>
      </c>
      <c r="F18" s="270"/>
      <c r="G18" s="270"/>
      <c r="H18" s="270"/>
      <c r="I18" s="270"/>
      <c r="J18" s="270" t="str">
        <f>IF(入力!K25="","",入力!K25)</f>
        <v>輝翔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山下</v>
      </c>
      <c r="Z18" s="270"/>
      <c r="AA18" s="270"/>
      <c r="AB18" s="270"/>
      <c r="AC18" s="270"/>
      <c r="AD18" s="270" t="str">
        <f>IF(入力!AE25="","",入力!AE25)</f>
        <v>絵馬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2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なかがわ</v>
      </c>
      <c r="F19" s="277"/>
      <c r="G19" s="277"/>
      <c r="H19" s="277"/>
      <c r="I19" s="277"/>
      <c r="J19" s="277" t="str">
        <f>IF(入力!K26="","",入力!K26)</f>
        <v>りく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たが</v>
      </c>
      <c r="Z19" s="277"/>
      <c r="AA19" s="277"/>
      <c r="AB19" s="277"/>
      <c r="AC19" s="277"/>
      <c r="AD19" s="277" t="str">
        <f>IF(入力!AE26="","",入力!AE26)</f>
        <v>しょうたろう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168</v>
      </c>
      <c r="AL19" s="148"/>
      <c r="AM19" s="279" t="str">
        <f>IF(入力!AN26="","",入力!AN26)</f>
        <v>○</v>
      </c>
      <c r="AN19" s="280"/>
    </row>
    <row r="20" spans="1:40" ht="37.5" customHeight="1" x14ac:dyDescent="0.2">
      <c r="A20" s="181"/>
      <c r="B20" s="182"/>
      <c r="C20" s="274"/>
      <c r="D20" s="274"/>
      <c r="E20" s="269" t="str">
        <f>IF(入力!F27="","",入力!F27)</f>
        <v>中川</v>
      </c>
      <c r="F20" s="270"/>
      <c r="G20" s="270"/>
      <c r="H20" s="270"/>
      <c r="I20" s="270"/>
      <c r="J20" s="270" t="str">
        <f>IF(入力!K27="","",入力!K27)</f>
        <v>陸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多賀</v>
      </c>
      <c r="Z20" s="270"/>
      <c r="AA20" s="270"/>
      <c r="AB20" s="270"/>
      <c r="AC20" s="270"/>
      <c r="AD20" s="270" t="str">
        <f>IF(入力!AE27="","",入力!AE27)</f>
        <v>翔太朗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2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さとう</v>
      </c>
      <c r="F21" s="277"/>
      <c r="G21" s="277"/>
      <c r="H21" s="277"/>
      <c r="I21" s="277"/>
      <c r="J21" s="277" t="str">
        <f>IF(入力!K28="","",入力!K28)</f>
        <v>そうしゅん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178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たばし</v>
      </c>
      <c r="Z21" s="277"/>
      <c r="AA21" s="277"/>
      <c r="AB21" s="277"/>
      <c r="AC21" s="277"/>
      <c r="AD21" s="277" t="str">
        <f>IF(入力!AE28="","",入力!AE28)</f>
        <v>かいと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170</v>
      </c>
      <c r="AL21" s="148"/>
      <c r="AM21" s="279" t="str">
        <f>IF(入力!AN28="","",入力!AN28)</f>
        <v>○</v>
      </c>
      <c r="AN21" s="280"/>
    </row>
    <row r="22" spans="1:40" ht="37.5" customHeight="1" x14ac:dyDescent="0.2">
      <c r="A22" s="193"/>
      <c r="B22" s="194"/>
      <c r="C22" s="274"/>
      <c r="D22" s="274"/>
      <c r="E22" s="269" t="str">
        <f>IF(入力!F29="","",入力!F29)</f>
        <v>佐藤</v>
      </c>
      <c r="F22" s="270"/>
      <c r="G22" s="270"/>
      <c r="H22" s="270"/>
      <c r="I22" s="270"/>
      <c r="J22" s="270" t="str">
        <f>IF(入力!K29="","",入力!K29)</f>
        <v>颯隼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田橋</v>
      </c>
      <c r="Z22" s="270"/>
      <c r="AA22" s="270"/>
      <c r="AB22" s="270"/>
      <c r="AC22" s="270"/>
      <c r="AD22" s="270" t="str">
        <f>IF(入力!AE29="","",入力!AE29)</f>
        <v>海都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2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しゅくり</v>
      </c>
      <c r="F23" s="277"/>
      <c r="G23" s="277"/>
      <c r="H23" s="277"/>
      <c r="I23" s="277"/>
      <c r="J23" s="277" t="str">
        <f>IF(入力!K30="","",入力!K30)</f>
        <v>そら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177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なかがま</v>
      </c>
      <c r="Z23" s="277"/>
      <c r="AA23" s="277"/>
      <c r="AB23" s="277"/>
      <c r="AC23" s="277"/>
      <c r="AD23" s="277" t="str">
        <f>IF(入力!AE30="","",入力!AE30)</f>
        <v>かいせい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165</v>
      </c>
      <c r="AL23" s="148"/>
      <c r="AM23" s="279" t="str">
        <f>IF(入力!AN30="","",入力!AN30)</f>
        <v>○</v>
      </c>
      <c r="AN23" s="280"/>
    </row>
    <row r="24" spans="1:40" ht="37.5" customHeight="1" x14ac:dyDescent="0.2">
      <c r="A24" s="181"/>
      <c r="B24" s="182"/>
      <c r="C24" s="274"/>
      <c r="D24" s="274"/>
      <c r="E24" s="269" t="str">
        <f>IF(入力!F31="","",入力!F31)</f>
        <v>宿利</v>
      </c>
      <c r="F24" s="270"/>
      <c r="G24" s="270"/>
      <c r="H24" s="270"/>
      <c r="I24" s="270"/>
      <c r="J24" s="270" t="str">
        <f>IF(入力!K31="","",入力!K31)</f>
        <v>宙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中釡</v>
      </c>
      <c r="Z24" s="270"/>
      <c r="AA24" s="270"/>
      <c r="AB24" s="270"/>
      <c r="AC24" s="270"/>
      <c r="AD24" s="270" t="str">
        <f>IF(入力!AE31="","",入力!AE31)</f>
        <v>凱世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2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ふじむら</v>
      </c>
      <c r="F25" s="277"/>
      <c r="G25" s="277"/>
      <c r="H25" s="277"/>
      <c r="I25" s="277"/>
      <c r="J25" s="277" t="str">
        <f>IF(入力!K32="","",入力!K32)</f>
        <v>しゅうと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168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ひらおか</v>
      </c>
      <c r="Z25" s="277"/>
      <c r="AA25" s="277"/>
      <c r="AB25" s="277"/>
      <c r="AC25" s="277"/>
      <c r="AD25" s="277" t="str">
        <f>IF(入力!AE32="","",入力!AE32)</f>
        <v>じんせい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158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5">
      <c r="A26" s="215"/>
      <c r="B26" s="216"/>
      <c r="C26" s="288"/>
      <c r="D26" s="288"/>
      <c r="E26" s="287" t="str">
        <f>IF(入力!F33="","",入力!F33)</f>
        <v>藤村</v>
      </c>
      <c r="F26" s="283"/>
      <c r="G26" s="283"/>
      <c r="H26" s="283"/>
      <c r="I26" s="283"/>
      <c r="J26" s="283" t="str">
        <f>IF(入力!K33="","",入力!K33)</f>
        <v>柊斗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平岡</v>
      </c>
      <c r="Z26" s="283"/>
      <c r="AA26" s="283"/>
      <c r="AB26" s="283"/>
      <c r="AC26" s="283"/>
      <c r="AD26" s="283" t="str">
        <f>IF(入力!AE33="","",入力!AE33)</f>
        <v>仁星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2120</v>
      </c>
      <c r="B7" s="31" t="str">
        <f t="shared" ref="B7:C7" si="0">IF($A$8="","",IF($A$9="",B8,B8&amp;"・"&amp;B9))</f>
        <v>川崎市立西中原中学校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211</v>
      </c>
      <c r="G7" s="31" t="str">
        <f t="shared" si="1"/>
        <v>0041</v>
      </c>
      <c r="H7" s="31">
        <f t="shared" si="1"/>
        <v>0</v>
      </c>
      <c r="I7" s="31" t="str">
        <f t="shared" si="1"/>
        <v>川崎市中原区下小田中２－１７－１</v>
      </c>
      <c r="J7" s="31">
        <f t="shared" si="1"/>
        <v>0</v>
      </c>
      <c r="K7" s="31" t="str">
        <f t="shared" si="1"/>
        <v>044</v>
      </c>
      <c r="L7" s="31" t="str">
        <f t="shared" si="1"/>
        <v>777</v>
      </c>
      <c r="M7" s="31" t="str">
        <f t="shared" si="1"/>
        <v>2239</v>
      </c>
      <c r="N7" s="31" t="str">
        <f t="shared" si="1"/>
        <v>044</v>
      </c>
      <c r="O7" s="31" t="str">
        <f t="shared" si="1"/>
        <v>799</v>
      </c>
      <c r="P7" s="31" t="str">
        <f t="shared" si="1"/>
        <v>3954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2120</v>
      </c>
      <c r="B8" s="32" t="str">
        <f>IF(入力!$F$3="","",入力!$F$3)</f>
        <v>川崎市立西中原中学校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211</v>
      </c>
      <c r="G8" s="42" t="str">
        <f>IF(入力!$I$6="","",入力!$I$6)</f>
        <v>0041</v>
      </c>
      <c r="H8" s="32"/>
      <c r="I8" s="32" t="str">
        <f>IF(入力!$L$5="","",入力!$L$5)</f>
        <v>川崎市中原区下小田中２－１７－１</v>
      </c>
      <c r="J8" s="32"/>
      <c r="K8" s="42" t="str">
        <f>IF(入力!$AB$4="","",入力!$AB$4)</f>
        <v>044</v>
      </c>
      <c r="L8" s="42" t="str">
        <f>IF(入力!$AG$4="","",入力!$AG$4)</f>
        <v>777</v>
      </c>
      <c r="M8" s="42" t="str">
        <f>IF(入力!$AL$4="","",入力!$AL$4)</f>
        <v>2239</v>
      </c>
      <c r="N8" s="42" t="str">
        <f>IF(入力!$AB$6="","",入力!$AB$6)</f>
        <v>044</v>
      </c>
      <c r="O8" s="42" t="str">
        <f>IF(入力!$AG$6="","",入力!$AG$6)</f>
        <v>799</v>
      </c>
      <c r="P8" s="42" t="str">
        <f>IF(入力!$AL$6="","",入力!$AL$6)</f>
        <v>3954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2239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中村</v>
      </c>
      <c r="D16" s="32" t="str">
        <f>IF(入力!$K$13="","",入力!$K$13)</f>
        <v>進太朗</v>
      </c>
      <c r="E16" s="32" t="str">
        <f>IF(入力!$F$12="","",入力!$F$12)</f>
        <v>なかむら</v>
      </c>
      <c r="F16" s="32" t="str">
        <f>IF(入力!$K$12="","",入力!$K$12)</f>
        <v>しんたろう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安田</v>
      </c>
      <c r="D17" s="32" t="str">
        <f>IF(入力!$AE$13="","",入力!$AE$13)</f>
        <v>隆寛</v>
      </c>
      <c r="E17" s="32" t="str">
        <f>IF(入力!$Z$12="","",入力!$Z$12)</f>
        <v>やすだ</v>
      </c>
      <c r="F17" s="32" t="str">
        <f>IF(入力!$AE$12="","",入力!$AE$12)</f>
        <v>たかひろ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北村</v>
      </c>
      <c r="D20" s="32" t="str">
        <f>IF(入力!$K$16="","",入力!$K$16)</f>
        <v>悠翔</v>
      </c>
      <c r="E20" s="32" t="str">
        <f>IF(入力!$F$15="","",入力!$F$15)</f>
        <v>きたむら</v>
      </c>
      <c r="F20" s="32" t="str">
        <f>IF(入力!$K$15="","",入力!$K$15)</f>
        <v>はると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荒井</v>
      </c>
      <c r="D24" s="32" t="str">
        <f>IF(入力!$AE$16="","",入力!$AE$16)</f>
        <v>公紀</v>
      </c>
      <c r="E24" s="32" t="str">
        <f>IF(入力!$Z$15="","",入力!$Z$15)</f>
        <v>あらい</v>
      </c>
      <c r="F24" s="32" t="str">
        <f>IF(入力!$AE$15="","",入力!$AE$15)</f>
        <v>こうき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荒井</v>
      </c>
      <c r="D53" s="32" t="str">
        <f>IF(OR(L53&lt;&gt;"○",入力!K23=""),"",入力!K23)</f>
        <v>公紀</v>
      </c>
      <c r="E53" s="32" t="str">
        <f>IF(OR(L53&lt;&gt;"○",入力!F22=""),"",入力!F22)</f>
        <v>あらい</v>
      </c>
      <c r="F53" s="32" t="str">
        <f>IF(OR(L53&lt;&gt;"○",入力!K22=""),"",入力!K22)</f>
        <v>こうき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181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宮﨑</v>
      </c>
      <c r="D54" s="32" t="str">
        <f>IF(OR(L54&lt;&gt;"○",入力!K25=""),"",入力!K25)</f>
        <v>輝翔</v>
      </c>
      <c r="E54" s="32" t="str">
        <f>IF(OR(L54&lt;&gt;"○",入力!F24=""),"",入力!F24)</f>
        <v>みやざき</v>
      </c>
      <c r="F54" s="32" t="str">
        <f>IF(OR(L54&lt;&gt;"○",入力!K24=""),"",入力!K24)</f>
        <v>きらと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中川</v>
      </c>
      <c r="D55" s="32" t="str">
        <f>IF(OR(L55&lt;&gt;"○",入力!K27=""),"",入力!K27)</f>
        <v>陸</v>
      </c>
      <c r="E55" s="32" t="str">
        <f>IF(OR(L55&lt;&gt;"○",入力!F26=""),"",入力!F26)</f>
        <v>なかがわ</v>
      </c>
      <c r="F55" s="32" t="str">
        <f>IF(OR(L55&lt;&gt;"○",入力!K26=""),"",入力!K26)</f>
        <v>りく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佐藤</v>
      </c>
      <c r="D56" s="32" t="str">
        <f>IF(OR(L56&lt;&gt;"○",入力!K29=""),"",入力!K29)</f>
        <v>颯隼</v>
      </c>
      <c r="E56" s="32" t="str">
        <f>IF(OR(L56&lt;&gt;"○",入力!F28=""),"",入力!F28)</f>
        <v>さとう</v>
      </c>
      <c r="F56" s="32" t="str">
        <f>IF(OR(L56&lt;&gt;"○",入力!K28=""),"",入力!K28)</f>
        <v>そうしゅん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宿利</v>
      </c>
      <c r="D57" s="32" t="str">
        <f>IF(OR(L57&lt;&gt;"○",入力!K31=""),"",入力!K31)</f>
        <v>宙</v>
      </c>
      <c r="E57" s="32" t="str">
        <f>IF(OR(L57&lt;&gt;"○",入力!F30=""),"",入力!F30)</f>
        <v>しゅくり</v>
      </c>
      <c r="F57" s="32" t="str">
        <f>IF(OR(L57&lt;&gt;"○",入力!K30=""),"",入力!K30)</f>
        <v>そら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藤村</v>
      </c>
      <c r="D58" s="32" t="str">
        <f>IF(OR(L58&lt;&gt;"○",入力!K33=""),"",入力!K33)</f>
        <v>柊斗</v>
      </c>
      <c r="E58" s="32" t="str">
        <f>IF(OR(L58&lt;&gt;"○",入力!F32=""),"",入力!F32)</f>
        <v>ふじむら</v>
      </c>
      <c r="F58" s="32" t="str">
        <f>IF(OR(L58&lt;&gt;"○",入力!K32=""),"",入力!K32)</f>
        <v>しゅうと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安齋</v>
      </c>
      <c r="D59" s="32" t="str">
        <f>IF(OR(L59&lt;&gt;"○",入力!AE23=""),"",入力!AE23)</f>
        <v>伶音</v>
      </c>
      <c r="E59" s="32" t="str">
        <f>IF(OR(L59&lt;&gt;"○",入力!Z22=""),"",入力!Z22)</f>
        <v>あんざい</v>
      </c>
      <c r="F59" s="32" t="str">
        <f>IF(OR(L59&lt;&gt;"○",入力!AE22=""),"",入力!AE22)</f>
        <v>れいと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山下</v>
      </c>
      <c r="D60" s="32" t="str">
        <f>IF(OR(L60&lt;&gt;"○",入力!AE25=""),"",入力!AE25)</f>
        <v>絵馬</v>
      </c>
      <c r="E60" s="32" t="str">
        <f>IF(OR(L60&lt;&gt;"○",入力!Z24=""),"",入力!Z24)</f>
        <v>やました</v>
      </c>
      <c r="F60" s="32" t="str">
        <f>IF(OR(L60&lt;&gt;"○",入力!AE24=""),"",入力!AE24)</f>
        <v>えま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多賀</v>
      </c>
      <c r="D61" s="32" t="str">
        <f>IF(OR(L61&lt;&gt;"○",入力!AE27=""),"",入力!AE27)</f>
        <v>翔太朗</v>
      </c>
      <c r="E61" s="32" t="str">
        <f>IF(OR(L61&lt;&gt;"○",入力!Z26=""),"",入力!Z26)</f>
        <v>たが</v>
      </c>
      <c r="F61" s="32" t="str">
        <f>IF(OR(L61&lt;&gt;"○",入力!AE26=""),"",入力!AE26)</f>
        <v>しょうたろう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田橋</v>
      </c>
      <c r="D62" s="32" t="str">
        <f>IF(OR(L62&lt;&gt;"○",入力!AE29=""),"",入力!AE29)</f>
        <v>海都</v>
      </c>
      <c r="E62" s="32" t="str">
        <f>IF(OR(L62&lt;&gt;"○",入力!Z28=""),"",入力!Z28)</f>
        <v>たばし</v>
      </c>
      <c r="F62" s="32" t="str">
        <f>IF(OR(L62&lt;&gt;"○",入力!AE28=""),"",入力!AE28)</f>
        <v>かいと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中釡</v>
      </c>
      <c r="D63" s="32" t="str">
        <f>IF(OR(L63&lt;&gt;"○",入力!AE31=""),"",入力!AE31)</f>
        <v>凱世</v>
      </c>
      <c r="E63" s="32" t="str">
        <f>IF(OR(L63&lt;&gt;"○",入力!Z30=""),"",入力!Z30)</f>
        <v>なかがま</v>
      </c>
      <c r="F63" s="32" t="str">
        <f>IF(OR(L63&lt;&gt;"○",入力!AE30=""),"",入力!AE30)</f>
        <v>かいせい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平岡</v>
      </c>
      <c r="D64" s="32" t="str">
        <f>IF(OR(L64&lt;&gt;"○",入力!AE33=""),"",入力!AE33)</f>
        <v>仁星</v>
      </c>
      <c r="E64" s="32" t="str">
        <f>IF(OR(L64&lt;&gt;"○",入力!Z32=""),"",入力!Z32)</f>
        <v>ひらおか</v>
      </c>
      <c r="F64" s="32" t="str">
        <f>IF(OR(L64&lt;&gt;"○",入力!AE32=""),"",入力!AE32)</f>
        <v>じんせい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2022-05-01T22:32:41Z</dcterms:modified>
</cp:coreProperties>
</file>