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6男子バレー部\大会登録\"/>
    </mc:Choice>
  </mc:AlternateContent>
  <bookViews>
    <workbookView xWindow="-15" yWindow="-15" windowWidth="10245" windowHeight="8280" activeTab="2"/>
  </bookViews>
  <sheets>
    <sheet name="入力見本" sheetId="13" r:id="rId1"/>
    <sheet name="チーム番号" sheetId="6" r:id="rId2"/>
    <sheet name="入力" sheetId="11" r:id="rId3"/>
    <sheet name="データ ※入力禁止" sheetId="9" r:id="rId4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0">入力見本!$B$1:$AO$41</definedName>
  </definedNames>
  <calcPr calcId="152511"/>
</workbook>
</file>

<file path=xl/calcChain.xml><?xml version="1.0" encoding="utf-8"?>
<calcChain xmlns="http://schemas.openxmlformats.org/spreadsheetml/2006/main">
  <c r="BD3" i="6" l="1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I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I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BC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BC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BC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BC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BC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W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W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W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W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Q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AE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AE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AE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AE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/>
  <c r="G199" i="6"/>
  <c r="Y50" i="6" s="1"/>
  <c r="G200" i="6"/>
  <c r="Y51" i="6" s="1"/>
  <c r="G201" i="6"/>
  <c r="AE2" i="6" s="1"/>
  <c r="G202" i="6"/>
  <c r="AE3" i="6"/>
  <c r="G203" i="6"/>
  <c r="AE4" i="6" s="1"/>
  <c r="G204" i="6"/>
  <c r="G205" i="6"/>
  <c r="AE6" i="6"/>
  <c r="G206" i="6"/>
  <c r="AE7" i="6" s="1"/>
  <c r="G207" i="6"/>
  <c r="AE8" i="6"/>
  <c r="G208" i="6"/>
  <c r="AE9" i="6" s="1"/>
  <c r="G209" i="6"/>
  <c r="AE10" i="6" s="1"/>
  <c r="G210" i="6"/>
  <c r="AE11" i="6" s="1"/>
  <c r="G211" i="6"/>
  <c r="AE12" i="6" s="1"/>
  <c r="G212" i="6"/>
  <c r="AE13" i="6"/>
  <c r="G213" i="6"/>
  <c r="AE14" i="6" s="1"/>
  <c r="G214" i="6"/>
  <c r="AE15" i="6"/>
  <c r="G215" i="6"/>
  <c r="AE16" i="6" s="1"/>
  <c r="G216" i="6"/>
  <c r="AE17" i="6"/>
  <c r="G217" i="6"/>
  <c r="AE18" i="6" s="1"/>
  <c r="G218" i="6"/>
  <c r="G219" i="6"/>
  <c r="AE20" i="6"/>
  <c r="G220" i="6"/>
  <c r="AE21" i="6"/>
  <c r="G221" i="6"/>
  <c r="AE22" i="6"/>
  <c r="G222" i="6"/>
  <c r="AE23" i="6" s="1"/>
  <c r="G223" i="6"/>
  <c r="AE24" i="6"/>
  <c r="G224" i="6"/>
  <c r="AE25" i="6" s="1"/>
  <c r="G225" i="6"/>
  <c r="AE26" i="6" s="1"/>
  <c r="G226" i="6"/>
  <c r="AE27" i="6" s="1"/>
  <c r="G227" i="6"/>
  <c r="AE28" i="6" s="1"/>
  <c r="G228" i="6"/>
  <c r="AE29" i="6"/>
  <c r="G229" i="6"/>
  <c r="AE30" i="6" s="1"/>
  <c r="G230" i="6"/>
  <c r="AE31" i="6"/>
  <c r="G231" i="6"/>
  <c r="AE32" i="6" s="1"/>
  <c r="G232" i="6"/>
  <c r="AE33" i="6"/>
  <c r="G233" i="6"/>
  <c r="AE34" i="6" s="1"/>
  <c r="G234" i="6"/>
  <c r="B41" i="13"/>
  <c r="B39" i="13"/>
  <c r="F8" i="13"/>
  <c r="Z7" i="13"/>
  <c r="F3" i="13"/>
  <c r="Z2" i="13"/>
  <c r="B41" i="11"/>
  <c r="F8" i="11"/>
  <c r="B39" i="11"/>
  <c r="F3" i="11"/>
  <c r="E3" i="9" s="1"/>
  <c r="Z7" i="11"/>
  <c r="Z2" i="11"/>
  <c r="R2" i="9"/>
  <c r="Y2" i="9" s="1"/>
  <c r="H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 s="1"/>
  <c r="G481" i="6"/>
  <c r="BI32" i="6"/>
  <c r="G480" i="6"/>
  <c r="BI31" i="6" s="1"/>
  <c r="G479" i="6"/>
  <c r="G478" i="6"/>
  <c r="BI29" i="6"/>
  <c r="G477" i="6"/>
  <c r="BI28" i="6" s="1"/>
  <c r="G476" i="6"/>
  <c r="BI27" i="6"/>
  <c r="G475" i="6"/>
  <c r="BI26" i="6" s="1"/>
  <c r="G474" i="6"/>
  <c r="BI25" i="6"/>
  <c r="G473" i="6"/>
  <c r="BI24" i="6" s="1"/>
  <c r="G472" i="6"/>
  <c r="G471" i="6"/>
  <c r="BI22" i="6" s="1"/>
  <c r="G470" i="6"/>
  <c r="BI21" i="6" s="1"/>
  <c r="G469" i="6"/>
  <c r="BI20" i="6"/>
  <c r="G468" i="6"/>
  <c r="BI19" i="6" s="1"/>
  <c r="G467" i="6"/>
  <c r="BI18" i="6"/>
  <c r="G466" i="6"/>
  <c r="BI17" i="6" s="1"/>
  <c r="G465" i="6"/>
  <c r="BI16" i="6"/>
  <c r="G464" i="6"/>
  <c r="BI15" i="6" s="1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 s="1"/>
  <c r="G455" i="6"/>
  <c r="BI6" i="6" s="1"/>
  <c r="G454" i="6"/>
  <c r="BI5" i="6"/>
  <c r="G453" i="6"/>
  <c r="BI4" i="6" s="1"/>
  <c r="G452" i="6"/>
  <c r="BI3" i="6"/>
  <c r="G451" i="6"/>
  <c r="BI2" i="6" s="1"/>
  <c r="G450" i="6"/>
  <c r="BC51" i="6" s="1"/>
  <c r="G449" i="6"/>
  <c r="G448" i="6"/>
  <c r="BC49" i="6"/>
  <c r="G447" i="6"/>
  <c r="BC48" i="6"/>
  <c r="G446" i="6"/>
  <c r="G445" i="6"/>
  <c r="BC46" i="6" s="1"/>
  <c r="G444" i="6"/>
  <c r="BC45" i="6"/>
  <c r="G443" i="6"/>
  <c r="BC44" i="6"/>
  <c r="G442" i="6"/>
  <c r="BC43" i="6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/>
  <c r="G422" i="6"/>
  <c r="BC23" i="6" s="1"/>
  <c r="G421" i="6"/>
  <c r="G420" i="6"/>
  <c r="BC21" i="6"/>
  <c r="G419" i="6"/>
  <c r="BC20" i="6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/>
  <c r="G410" i="6"/>
  <c r="BC11" i="6" s="1"/>
  <c r="G409" i="6"/>
  <c r="G408" i="6"/>
  <c r="BC9" i="6"/>
  <c r="G407" i="6"/>
  <c r="BC8" i="6"/>
  <c r="G406" i="6"/>
  <c r="G405" i="6"/>
  <c r="BC6" i="6" s="1"/>
  <c r="G404" i="6"/>
  <c r="BC5" i="6"/>
  <c r="G403" i="6"/>
  <c r="BC4" i="6"/>
  <c r="G402" i="6"/>
  <c r="BC3" i="6"/>
  <c r="G401" i="6"/>
  <c r="BC2" i="6" s="1"/>
  <c r="G400" i="6"/>
  <c r="AW51" i="6" s="1"/>
  <c r="G399" i="6"/>
  <c r="AW50" i="6"/>
  <c r="G398" i="6"/>
  <c r="AW49" i="6" s="1"/>
  <c r="G397" i="6"/>
  <c r="AW48" i="6" s="1"/>
  <c r="G396" i="6"/>
  <c r="AW47" i="6"/>
  <c r="G395" i="6"/>
  <c r="AW46" i="6" s="1"/>
  <c r="G394" i="6"/>
  <c r="AW45" i="6"/>
  <c r="G393" i="6"/>
  <c r="AW44" i="6" s="1"/>
  <c r="G392" i="6"/>
  <c r="AW43" i="6"/>
  <c r="G391" i="6"/>
  <c r="AW42" i="6"/>
  <c r="G390" i="6"/>
  <c r="AW41" i="6" s="1"/>
  <c r="G389" i="6"/>
  <c r="G388" i="6"/>
  <c r="AW39" i="6"/>
  <c r="G387" i="6"/>
  <c r="AW38" i="6"/>
  <c r="G386" i="6"/>
  <c r="AW37" i="6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/>
  <c r="G378" i="6"/>
  <c r="AW29" i="6" s="1"/>
  <c r="G377" i="6"/>
  <c r="G376" i="6"/>
  <c r="AW27" i="6"/>
  <c r="G375" i="6"/>
  <c r="AW26" i="6"/>
  <c r="G374" i="6"/>
  <c r="G373" i="6"/>
  <c r="AW24" i="6" s="1"/>
  <c r="G372" i="6"/>
  <c r="AW23" i="6"/>
  <c r="G371" i="6"/>
  <c r="AW22" i="6"/>
  <c r="G370" i="6"/>
  <c r="AW21" i="6"/>
  <c r="G369" i="6"/>
  <c r="AW20" i="6" s="1"/>
  <c r="G368" i="6"/>
  <c r="AW19" i="6" s="1"/>
  <c r="G367" i="6"/>
  <c r="AW18" i="6"/>
  <c r="G366" i="6"/>
  <c r="AW17" i="6" s="1"/>
  <c r="G365" i="6"/>
  <c r="AW16" i="6" s="1"/>
  <c r="G364" i="6"/>
  <c r="AW15" i="6"/>
  <c r="G363" i="6"/>
  <c r="AW14" i="6" s="1"/>
  <c r="G362" i="6"/>
  <c r="AW13" i="6"/>
  <c r="G361" i="6"/>
  <c r="AW12" i="6" s="1"/>
  <c r="G360" i="6"/>
  <c r="AW11" i="6"/>
  <c r="G359" i="6"/>
  <c r="AW10" i="6"/>
  <c r="G358" i="6"/>
  <c r="AW9" i="6" s="1"/>
  <c r="G357" i="6"/>
  <c r="G356" i="6"/>
  <c r="AW7" i="6"/>
  <c r="G355" i="6"/>
  <c r="AW6" i="6"/>
  <c r="G354" i="6"/>
  <c r="AW5" i="6"/>
  <c r="G353" i="6"/>
  <c r="AW4" i="6" s="1"/>
  <c r="G352" i="6"/>
  <c r="AW3" i="6"/>
  <c r="G351" i="6"/>
  <c r="AW2" i="6" s="1"/>
  <c r="G350" i="6"/>
  <c r="AQ51" i="6" s="1"/>
  <c r="G349" i="6"/>
  <c r="G348" i="6"/>
  <c r="AQ49" i="6" s="1"/>
  <c r="G347" i="6"/>
  <c r="AQ48" i="6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 s="1"/>
  <c r="G288" i="6"/>
  <c r="AK39" i="6"/>
  <c r="G287" i="6"/>
  <c r="AK38" i="6"/>
  <c r="G286" i="6"/>
  <c r="AK37" i="6" s="1"/>
  <c r="G285" i="6"/>
  <c r="AK36" i="6" s="1"/>
  <c r="G284" i="6"/>
  <c r="AK35" i="6"/>
  <c r="G283" i="6"/>
  <c r="AK34" i="6"/>
  <c r="G282" i="6"/>
  <c r="AK33" i="6" s="1"/>
  <c r="G281" i="6"/>
  <c r="AK32" i="6" s="1"/>
  <c r="G280" i="6"/>
  <c r="AK31" i="6"/>
  <c r="G279" i="6"/>
  <c r="AK30" i="6"/>
  <c r="G278" i="6"/>
  <c r="AK29" i="6" s="1"/>
  <c r="G277" i="6"/>
  <c r="AK28" i="6" s="1"/>
  <c r="G276" i="6"/>
  <c r="AK27" i="6"/>
  <c r="G275" i="6"/>
  <c r="AK26" i="6"/>
  <c r="G274" i="6"/>
  <c r="AK25" i="6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/>
  <c r="G262" i="6"/>
  <c r="AK13" i="6" s="1"/>
  <c r="G261" i="6"/>
  <c r="AK12" i="6" s="1"/>
  <c r="G260" i="6"/>
  <c r="AK11" i="6"/>
  <c r="G259" i="6"/>
  <c r="AK10" i="6" s="1"/>
  <c r="G258" i="6"/>
  <c r="AK9" i="6"/>
  <c r="G257" i="6"/>
  <c r="AK8" i="6" s="1"/>
  <c r="G256" i="6"/>
  <c r="AK7" i="6"/>
  <c r="G255" i="6"/>
  <c r="AK6" i="6"/>
  <c r="G254" i="6"/>
  <c r="AK5" i="6" s="1"/>
  <c r="G253" i="6"/>
  <c r="AK4" i="6" s="1"/>
  <c r="G252" i="6"/>
  <c r="AK3" i="6"/>
  <c r="G251" i="6"/>
  <c r="AK2" i="6"/>
  <c r="G250" i="6"/>
  <c r="AE51" i="6" s="1"/>
  <c r="G249" i="6"/>
  <c r="AE50" i="6" s="1"/>
  <c r="G248" i="6"/>
  <c r="AE49" i="6"/>
  <c r="G247" i="6"/>
  <c r="AE48" i="6"/>
  <c r="G246" i="6"/>
  <c r="AE47" i="6" s="1"/>
  <c r="G245" i="6"/>
  <c r="AE46" i="6" s="1"/>
  <c r="G244" i="6"/>
  <c r="AE45" i="6"/>
  <c r="G243" i="6"/>
  <c r="AE44" i="6"/>
  <c r="G242" i="6"/>
  <c r="AE43" i="6" s="1"/>
  <c r="G241" i="6"/>
  <c r="AE42" i="6" s="1"/>
  <c r="G240" i="6"/>
  <c r="AE41" i="6"/>
  <c r="G239" i="6"/>
  <c r="AE40" i="6" s="1"/>
  <c r="G238" i="6"/>
  <c r="AE39" i="6" s="1"/>
  <c r="G237" i="6"/>
  <c r="G236" i="6"/>
  <c r="AE37" i="6" s="1"/>
  <c r="G193" i="6"/>
  <c r="Y44" i="6"/>
  <c r="G192" i="6"/>
  <c r="Y43" i="6" s="1"/>
  <c r="G191" i="6"/>
  <c r="Y42" i="6" s="1"/>
  <c r="G190" i="6"/>
  <c r="Y41" i="6"/>
  <c r="G189" i="6"/>
  <c r="Y40" i="6" s="1"/>
  <c r="G188" i="6"/>
  <c r="Y39" i="6"/>
  <c r="G187" i="6"/>
  <c r="Y38" i="6" s="1"/>
  <c r="G186" i="6"/>
  <c r="Y37" i="6"/>
  <c r="G185" i="6"/>
  <c r="Y36" i="6" s="1"/>
  <c r="Y35" i="6"/>
  <c r="G183" i="6"/>
  <c r="Y34" i="6"/>
  <c r="Y33" i="6"/>
  <c r="G181" i="6"/>
  <c r="Y32" i="6"/>
  <c r="G180" i="6"/>
  <c r="Y31" i="6" s="1"/>
  <c r="G179" i="6"/>
  <c r="Y30" i="6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/>
  <c r="G111" i="6"/>
  <c r="S11" i="6" s="1"/>
  <c r="G110" i="6"/>
  <c r="S10" i="6"/>
  <c r="G109" i="6"/>
  <c r="S9" i="6" s="1"/>
  <c r="G108" i="6"/>
  <c r="S8" i="6"/>
  <c r="G107" i="6"/>
  <c r="S7" i="6" s="1"/>
  <c r="G106" i="6"/>
  <c r="S6" i="6"/>
  <c r="G105" i="6"/>
  <c r="S5" i="6" s="1"/>
  <c r="G104" i="6"/>
  <c r="S4" i="6"/>
  <c r="G103" i="6"/>
  <c r="S3" i="6" s="1"/>
  <c r="G102" i="6"/>
  <c r="S2" i="6"/>
  <c r="G101" i="6"/>
  <c r="M51" i="6" s="1"/>
  <c r="G100" i="6"/>
  <c r="M50" i="6"/>
  <c r="G99" i="6"/>
  <c r="M49" i="6" s="1"/>
  <c r="G98" i="6"/>
  <c r="M48" i="6"/>
  <c r="G97" i="6"/>
  <c r="M47" i="6" s="1"/>
  <c r="G96" i="6"/>
  <c r="M46" i="6"/>
  <c r="G95" i="6"/>
  <c r="M45" i="6" s="1"/>
  <c r="G94" i="6"/>
  <c r="M44" i="6"/>
  <c r="G93" i="6"/>
  <c r="M43" i="6" s="1"/>
  <c r="G92" i="6"/>
  <c r="M42" i="6"/>
  <c r="G91" i="6"/>
  <c r="M41" i="6" s="1"/>
  <c r="G90" i="6"/>
  <c r="M40" i="6"/>
  <c r="G89" i="6"/>
  <c r="M39" i="6" s="1"/>
  <c r="G88" i="6"/>
  <c r="M38" i="6"/>
  <c r="G87" i="6"/>
  <c r="M37" i="6" s="1"/>
  <c r="G86" i="6"/>
  <c r="M36" i="6"/>
  <c r="G85" i="6"/>
  <c r="M35" i="6" s="1"/>
  <c r="G84" i="6"/>
  <c r="M34" i="6"/>
  <c r="G83" i="6"/>
  <c r="M33" i="6" s="1"/>
  <c r="G82" i="6"/>
  <c r="M32" i="6"/>
  <c r="G81" i="6"/>
  <c r="M31" i="6" s="1"/>
  <c r="G80" i="6"/>
  <c r="M30" i="6"/>
  <c r="G79" i="6"/>
  <c r="M29" i="6" s="1"/>
  <c r="G78" i="6"/>
  <c r="M28" i="6"/>
  <c r="G77" i="6"/>
  <c r="M27" i="6" s="1"/>
  <c r="G76" i="6"/>
  <c r="M26" i="6"/>
  <c r="G75" i="6"/>
  <c r="M25" i="6" s="1"/>
  <c r="G74" i="6"/>
  <c r="M24" i="6"/>
  <c r="G73" i="6"/>
  <c r="M23" i="6" s="1"/>
  <c r="G72" i="6"/>
  <c r="M22" i="6"/>
  <c r="G71" i="6"/>
  <c r="M21" i="6" s="1"/>
  <c r="G70" i="6"/>
  <c r="M20" i="6"/>
  <c r="G69" i="6"/>
  <c r="M19" i="6" s="1"/>
  <c r="G68" i="6"/>
  <c r="M18" i="6"/>
  <c r="G67" i="6"/>
  <c r="M17" i="6" s="1"/>
  <c r="G66" i="6"/>
  <c r="M16" i="6"/>
  <c r="G65" i="6"/>
  <c r="M15" i="6" s="1"/>
  <c r="G64" i="6"/>
  <c r="M14" i="6"/>
  <c r="G63" i="6"/>
  <c r="M13" i="6" s="1"/>
  <c r="G62" i="6"/>
  <c r="M12" i="6"/>
  <c r="G61" i="6"/>
  <c r="M11" i="6" s="1"/>
  <c r="G60" i="6"/>
  <c r="M10" i="6"/>
  <c r="G59" i="6"/>
  <c r="M9" i="6" s="1"/>
  <c r="G58" i="6"/>
  <c r="M8" i="6"/>
  <c r="G57" i="6"/>
  <c r="M7" i="6" s="1"/>
  <c r="G56" i="6"/>
  <c r="M6" i="6"/>
  <c r="G55" i="6"/>
  <c r="M5" i="6" s="1"/>
  <c r="G54" i="6"/>
  <c r="M4" i="6"/>
  <c r="G53" i="6"/>
  <c r="M3" i="6" s="1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</calcChain>
</file>

<file path=xl/sharedStrings.xml><?xml version="1.0" encoding="utf-8"?>
<sst xmlns="http://schemas.openxmlformats.org/spreadsheetml/2006/main" count="1368" uniqueCount="685">
  <si>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</si>
  <si>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</si>
  <si>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</si>
  <si>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</si>
  <si>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</si>
  <si>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</si>
  <si>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</si>
  <si>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</si>
  <si>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</si>
  <si>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</si>
  <si>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</si>
  <si>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</si>
  <si>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</si>
  <si>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</si>
  <si>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</si>
  <si>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</si>
  <si>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</si>
  <si>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</si>
  <si>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</si>
  <si>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</si>
  <si>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</si>
  <si>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</si>
  <si>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</si>
  <si>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</si>
  <si>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</si>
  <si>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</si>
  <si>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</si>
  <si>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</si>
  <si>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</si>
  <si>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</si>
  <si>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</si>
  <si>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</si>
  <si>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</si>
  <si>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</si>
  <si>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</si>
  <si>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</si>
  <si>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</si>
  <si>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</si>
  <si>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</si>
  <si>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</si>
  <si>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</si>
  <si>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</si>
  <si>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</si>
  <si>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</si>
  <si>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</si>
  <si>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</si>
  <si>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</si>
  <si>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</si>
  <si>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</si>
  <si>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</si>
  <si>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</si>
  <si>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</si>
  <si>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</si>
  <si>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</si>
  <si>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</si>
  <si>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</si>
  <si>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</si>
  <si>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</si>
  <si>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</si>
  <si>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</si>
  <si>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</si>
  <si>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</si>
  <si>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</si>
  <si>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</si>
  <si>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</si>
  <si>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</si>
  <si>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</si>
  <si>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</si>
  <si>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</si>
  <si>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</si>
  <si>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</si>
  <si>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</si>
  <si>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</si>
  <si>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</si>
  <si>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</si>
  <si>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</si>
  <si>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</si>
  <si>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</si>
  <si>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</si>
  <si>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</si>
  <si>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</si>
  <si>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</si>
  <si>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</si>
  <si>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</si>
  <si>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</si>
  <si>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</si>
  <si>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</si>
  <si>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</si>
  <si>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</si>
  <si>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</si>
  <si>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</si>
  <si>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</si>
  <si>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</si>
  <si>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</si>
  <si>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</si>
  <si>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</si>
  <si>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</si>
  <si>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</si>
  <si>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</si>
  <si>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</si>
  <si>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</si>
  <si>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</si>
  <si>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</si>
  <si>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</si>
  <si>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</si>
  <si>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</si>
  <si>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</si>
  <si>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</si>
  <si>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</si>
  <si>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</si>
  <si>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</si>
  <si>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</si>
  <si>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</si>
  <si>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</si>
  <si>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</si>
  <si>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</si>
  <si>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</si>
  <si>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</si>
  <si>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</si>
  <si>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</si>
  <si>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</si>
  <si>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</si>
  <si>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</si>
  <si>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</si>
  <si>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</si>
  <si>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</si>
  <si>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</si>
  <si>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</si>
  <si>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</si>
  <si>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</si>
  <si>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</si>
  <si>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</si>
  <si>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</si>
  <si>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</si>
  <si>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</si>
  <si>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</si>
  <si>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</si>
  <si>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</si>
  <si>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</si>
  <si>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</si>
  <si>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</si>
  <si>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</si>
  <si>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</si>
  <si>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</si>
  <si>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</si>
  <si>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</si>
  <si>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</si>
  <si>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</si>
  <si>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</si>
  <si>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</si>
  <si>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</si>
  <si>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</si>
  <si>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</si>
  <si>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</si>
  <si>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</si>
  <si>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</si>
  <si>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</si>
  <si>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</si>
  <si>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</si>
  <si>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</si>
  <si>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</si>
  <si>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</si>
  <si>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</si>
  <si>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</si>
  <si>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</si>
  <si>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</si>
  <si>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</si>
  <si>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</si>
  <si>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</si>
  <si>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</si>
  <si>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</si>
  <si>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</si>
  <si>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</si>
  <si>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</si>
  <si>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</si>
  <si>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</si>
  <si>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</si>
  <si>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</si>
  <si>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</si>
  <si>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</si>
  <si>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</si>
  <si>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</si>
  <si>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</si>
  <si>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</si>
  <si>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</si>
  <si>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</si>
  <si>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</si>
  <si>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</si>
  <si>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</si>
  <si>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</si>
  <si>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</si>
  <si>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</si>
  <si>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</si>
  <si>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</si>
  <si>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</si>
  <si>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</si>
  <si>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</si>
  <si>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</si>
  <si>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</si>
  <si>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</si>
  <si>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</si>
  <si>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</si>
  <si>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</si>
  <si>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</si>
  <si>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</si>
  <si>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</si>
  <si>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</si>
  <si>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</si>
  <si>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</si>
  <si>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</si>
  <si>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</si>
  <si>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</si>
  <si>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</si>
  <si>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</si>
  <si>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</si>
  <si>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</si>
  <si>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</si>
  <si>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</si>
  <si>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</si>
  <si>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</si>
  <si>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</si>
  <si>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</si>
  <si>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</si>
  <si>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</si>
  <si>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</si>
  <si>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</si>
  <si>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</si>
  <si>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</si>
  <si>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</si>
  <si>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</si>
  <si>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</si>
  <si>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</si>
  <si>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</si>
  <si>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</si>
  <si>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</si>
  <si>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</si>
  <si>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</si>
  <si>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</si>
  <si>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</si>
  <si>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</si>
  <si>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</si>
  <si>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</si>
  <si>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</si>
  <si>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</si>
  <si>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</si>
  <si>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</si>
  <si>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</si>
  <si>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</si>
  <si>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</si>
  <si>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</si>
  <si>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</si>
  <si>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</si>
  <si>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</si>
  <si>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</si>
  <si>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</si>
  <si>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</si>
  <si>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</si>
  <si>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</si>
  <si>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</si>
  <si>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</si>
  <si>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</si>
  <si>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</si>
  <si>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</si>
  <si>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</si>
  <si>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</si>
  <si>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</si>
  <si>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</si>
  <si>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</si>
  <si>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</si>
  <si>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</si>
  <si>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</si>
  <si>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</si>
  <si>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</si>
  <si>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</si>
  <si>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</si>
  <si>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</si>
  <si>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</si>
  <si>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</si>
  <si>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</si>
  <si>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</si>
  <si>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</si>
  <si>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</si>
  <si>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</si>
  <si>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</si>
  <si>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</si>
  <si>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</si>
  <si>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</si>
  <si>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</si>
  <si>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</si>
  <si>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</si>
  <si>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</si>
  <si>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</si>
  <si>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</si>
  <si>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</si>
  <si>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</si>
  <si>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</si>
  <si>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</si>
  <si>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</si>
  <si>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</si>
  <si>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</si>
  <si>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</si>
  <si>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</si>
  <si>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</si>
  <si>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</si>
  <si>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</si>
  <si>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</si>
  <si>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</si>
  <si>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</si>
  <si>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</si>
  <si>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</si>
  <si>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</si>
  <si>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</si>
  <si>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</si>
  <si>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</si>
  <si>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</si>
  <si>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</si>
  <si>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</si>
  <si>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</si>
  <si>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</si>
  <si>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</si>
  <si>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</si>
  <si>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</si>
  <si>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</si>
  <si>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</si>
  <si>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</si>
  <si>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</si>
  <si>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</si>
  <si>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</si>
  <si>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</si>
  <si>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</si>
  <si>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</si>
  <si>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</si>
  <si>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</si>
  <si>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</si>
  <si>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</si>
  <si>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</si>
  <si>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</si>
  <si>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</si>
  <si>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</si>
  <si>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</si>
  <si>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</si>
  <si>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</si>
  <si>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</si>
  <si>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</si>
  <si>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</si>
  <si>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</si>
  <si>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</si>
  <si>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</si>
  <si>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</si>
  <si>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</si>
  <si>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</si>
  <si>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</si>
  <si>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</si>
  <si>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</si>
  <si>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</si>
  <si>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</si>
  <si>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</si>
  <si>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</si>
  <si>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</si>
  <si>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</si>
  <si>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</si>
  <si>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</si>
  <si>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</si>
  <si>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</si>
  <si>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</si>
  <si>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</si>
  <si>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</si>
  <si>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</si>
  <si>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</si>
  <si>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</si>
  <si>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</si>
  <si>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</si>
  <si>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</si>
  <si>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</si>
  <si>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</si>
  <si>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</si>
  <si>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</si>
  <si>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</si>
  <si>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</si>
  <si>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</si>
  <si>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</si>
  <si>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</si>
  <si>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</si>
  <si>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</si>
  <si>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</si>
  <si>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</si>
  <si>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</si>
  <si>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</si>
  <si>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</si>
  <si>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</si>
  <si>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</si>
  <si>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</si>
  <si>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</si>
  <si>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</si>
  <si>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</si>
  <si>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</si>
  <si>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</si>
  <si>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</si>
  <si>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</si>
  <si>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</si>
  <si>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</si>
  <si>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</si>
  <si>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</si>
  <si>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</si>
  <si>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</si>
  <si>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</si>
  <si>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</si>
  <si>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</si>
  <si>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</si>
  <si>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</si>
  <si>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</si>
  <si>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</si>
  <si>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</si>
  <si>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</si>
  <si>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</si>
  <si>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</si>
  <si>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</si>
  <si>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</si>
  <si>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</si>
  <si>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</si>
  <si>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</si>
  <si>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</si>
  <si>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</si>
  <si>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</si>
  <si>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</si>
  <si>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</si>
  <si>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</si>
  <si>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</si>
  <si>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</si>
  <si>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</si>
  <si>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</si>
  <si>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</si>
  <si>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</si>
  <si>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</si>
  <si>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</si>
  <si>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</si>
  <si>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</si>
  <si>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</si>
  <si>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</si>
  <si>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</si>
  <si>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</si>
  <si>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</si>
  <si>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</si>
  <si>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</si>
  <si>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</si>
  <si>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</si>
  <si>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</si>
  <si>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</si>
  <si>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</si>
  <si>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</si>
  <si>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</si>
  <si>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</si>
  <si>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</si>
  <si>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</si>
  <si>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</si>
  <si>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</si>
  <si>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</si>
  <si>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</si>
  <si>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</si>
  <si>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</si>
  <si>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</si>
  <si>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</si>
  <si>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</si>
  <si>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</si>
  <si>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</si>
  <si>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</si>
  <si>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</si>
  <si>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</si>
  <si>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</si>
  <si>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</si>
  <si>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</si>
  <si>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</si>
  <si>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</si>
  <si>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</si>
  <si>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</si>
  <si>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</si>
  <si>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</si>
  <si>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</si>
  <si>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</si>
  <si>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</si>
  <si>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</si>
  <si>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</si>
  <si>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</si>
  <si>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</si>
  <si>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</si>
  <si>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</si>
  <si>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</si>
  <si>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</si>
  <si>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</si>
  <si>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</si>
  <si>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</si>
  <si>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</si>
  <si>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</si>
  <si>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</si>
  <si>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</si>
  <si>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</si>
  <si>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</si>
  <si>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</si>
  <si>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</si>
  <si>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</si>
  <si>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</si>
  <si>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</si>
  <si>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</si>
  <si>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</si>
  <si>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</si>
  <si>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</si>
  <si>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</si>
  <si>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</si>
  <si>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</si>
  <si>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</si>
  <si>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</si>
  <si>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</si>
  <si>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</si>
  <si>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</si>
  <si>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</si>
  <si>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</si>
  <si>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</si>
  <si>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</si>
  <si>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</si>
  <si>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</si>
  <si>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</si>
  <si>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</si>
  <si>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</si>
  <si>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</si>
  <si>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</si>
  <si>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</si>
  <si>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</si>
  <si>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</si>
  <si>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</si>
  <si>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</si>
  <si>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</si>
  <si>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</si>
  <si>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</si>
  <si>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</si>
  <si>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</si>
  <si>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</si>
  <si>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</si>
  <si>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</si>
  <si>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</si>
  <si>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</si>
  <si>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</si>
  <si>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</si>
  <si>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</si>
  <si>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</si>
  <si>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</si>
  <si>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</si>
  <si>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</si>
  <si>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</si>
  <si>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</si>
  <si>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</si>
  <si>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</si>
  <si>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</si>
  <si>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</si>
  <si>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</si>
  <si>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</si>
  <si>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</si>
  <si>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</si>
  <si>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</si>
  <si>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</si>
  <si>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</si>
  <si>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</si>
  <si>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</si>
  <si>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</si>
  <si>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</si>
  <si>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</si>
  <si>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</si>
  <si>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</si>
  <si>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</si>
  <si>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</si>
  <si>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</si>
  <si>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</si>
  <si>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</si>
  <si>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</si>
  <si>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</si>
  <si>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</si>
  <si>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</si>
  <si>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</si>
  <si>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</si>
  <si>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</si>
  <si>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</si>
  <si>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</si>
  <si>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</si>
  <si>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</si>
  <si>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</si>
  <si>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</si>
  <si>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</si>
  <si>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</si>
  <si>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</si>
  <si>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</si>
  <si>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</si>
  <si>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</si>
  <si>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</si>
  <si>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</si>
  <si>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</si>
  <si>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</si>
  <si>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</si>
  <si>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</si>
  <si>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</si>
  <si>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</si>
  <si>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</si>
  <si>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２０１４（平成２６）年度
神奈川県中学校バレーボール部活動普及・育成事業
（指導者研修会兼新人研修会）参加申込書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</si>
  <si>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</si>
  <si>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</si>
  <si>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</si>
  <si>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</si>
  <si>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平成２7（２０１５）年度
神奈川県中学校バレーボール選手権大会　参加申込書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</si>
  <si>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</si>
  <si>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</si>
  <si>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</si>
  <si>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</si>
  <si>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</si>
  <si>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チーム①</t>
    <phoneticPr fontId="2"/>
  </si>
  <si>
    <t>チーム②</t>
    <phoneticPr fontId="2"/>
  </si>
  <si>
    <t>平成２７年</t>
    <phoneticPr fontId="2"/>
  </si>
  <si>
    <t>川崎</t>
    <phoneticPr fontId="11"/>
  </si>
  <si>
    <t>川崎市立川崎高等学校附属中学校</t>
    <phoneticPr fontId="2"/>
  </si>
  <si>
    <t>044</t>
    <phoneticPr fontId="2"/>
  </si>
  <si>
    <t>766</t>
    <phoneticPr fontId="2"/>
  </si>
  <si>
    <t>3470</t>
    <phoneticPr fontId="2"/>
  </si>
  <si>
    <t>799</t>
    <phoneticPr fontId="2"/>
  </si>
  <si>
    <t>9279</t>
    <phoneticPr fontId="2"/>
  </si>
  <si>
    <t>211</t>
    <phoneticPr fontId="2"/>
  </si>
  <si>
    <t>0051</t>
    <phoneticPr fontId="2"/>
  </si>
  <si>
    <t>川崎市中原区宮内4－13－1</t>
    <rPh sb="0" eb="3">
      <t>カワサキシ</t>
    </rPh>
    <rPh sb="3" eb="6">
      <t>ナカハラク</t>
    </rPh>
    <rPh sb="6" eb="8">
      <t>ミヤウチ</t>
    </rPh>
    <phoneticPr fontId="2"/>
  </si>
  <si>
    <t>中里</t>
    <rPh sb="0" eb="2">
      <t>ナカザト</t>
    </rPh>
    <phoneticPr fontId="2"/>
  </si>
  <si>
    <t>晋一</t>
    <rPh sb="0" eb="2">
      <t>シンイチ</t>
    </rPh>
    <phoneticPr fontId="2"/>
  </si>
  <si>
    <t>なかざと</t>
    <phoneticPr fontId="2"/>
  </si>
  <si>
    <t>しんいち</t>
    <phoneticPr fontId="2"/>
  </si>
  <si>
    <t>吉田</t>
    <rPh sb="0" eb="2">
      <t>ヨシダ</t>
    </rPh>
    <phoneticPr fontId="2"/>
  </si>
  <si>
    <t>崇</t>
    <rPh sb="0" eb="1">
      <t>タカシ</t>
    </rPh>
    <phoneticPr fontId="2"/>
  </si>
  <si>
    <t>よしだ</t>
    <phoneticPr fontId="2"/>
  </si>
  <si>
    <t>たかし</t>
    <phoneticPr fontId="2"/>
  </si>
  <si>
    <t>さがら</t>
    <phoneticPr fontId="2"/>
  </si>
  <si>
    <t>園田</t>
    <rPh sb="0" eb="2">
      <t>ソノダ</t>
    </rPh>
    <phoneticPr fontId="2"/>
  </si>
  <si>
    <t>圭太</t>
    <rPh sb="0" eb="2">
      <t>ケイタ</t>
    </rPh>
    <phoneticPr fontId="2"/>
  </si>
  <si>
    <t>金子</t>
    <rPh sb="0" eb="2">
      <t>カネコ</t>
    </rPh>
    <phoneticPr fontId="2"/>
  </si>
  <si>
    <t>凱</t>
    <rPh sb="0" eb="1">
      <t>ガイ</t>
    </rPh>
    <phoneticPr fontId="2"/>
  </si>
  <si>
    <t>古田</t>
    <rPh sb="0" eb="2">
      <t>フルタ</t>
    </rPh>
    <phoneticPr fontId="2"/>
  </si>
  <si>
    <t>三木</t>
    <rPh sb="0" eb="2">
      <t>ミキ</t>
    </rPh>
    <phoneticPr fontId="2"/>
  </si>
  <si>
    <t>しゅんた</t>
    <phoneticPr fontId="2"/>
  </si>
  <si>
    <t>浦</t>
    <rPh sb="0" eb="1">
      <t>ウラ</t>
    </rPh>
    <phoneticPr fontId="2"/>
  </si>
  <si>
    <t>舜太</t>
    <rPh sb="0" eb="1">
      <t>シュン</t>
    </rPh>
    <rPh sb="1" eb="2">
      <t>タ</t>
    </rPh>
    <phoneticPr fontId="2"/>
  </si>
  <si>
    <t>けんしろう</t>
    <phoneticPr fontId="2"/>
  </si>
  <si>
    <t>健志朗</t>
    <rPh sb="0" eb="2">
      <t>タケシ</t>
    </rPh>
    <rPh sb="2" eb="3">
      <t>ロウ</t>
    </rPh>
    <phoneticPr fontId="2"/>
  </si>
  <si>
    <t>○</t>
    <phoneticPr fontId="2"/>
  </si>
  <si>
    <t>本間　克彦</t>
    <rPh sb="0" eb="2">
      <t>ホンマ</t>
    </rPh>
    <rPh sb="3" eb="5">
      <t>カツヒコ</t>
    </rPh>
    <phoneticPr fontId="2"/>
  </si>
  <si>
    <t>平成２８（２０１６）年度
神奈川県中学校バレーボール選手権大会　参加申込書</t>
    <phoneticPr fontId="2"/>
  </si>
  <si>
    <t>そのだ</t>
    <phoneticPr fontId="2"/>
  </si>
  <si>
    <t>けいた</t>
    <phoneticPr fontId="2"/>
  </si>
  <si>
    <t>そのだ</t>
    <phoneticPr fontId="2"/>
  </si>
  <si>
    <t>聖人</t>
    <rPh sb="0" eb="2">
      <t>マサト</t>
    </rPh>
    <phoneticPr fontId="2"/>
  </si>
  <si>
    <t>まさと</t>
    <phoneticPr fontId="2"/>
  </si>
  <si>
    <t>ふるた</t>
    <phoneticPr fontId="2"/>
  </si>
  <si>
    <t>かねこ</t>
    <phoneticPr fontId="2"/>
  </si>
  <si>
    <t>がい</t>
    <phoneticPr fontId="2"/>
  </si>
  <si>
    <t>雄登</t>
    <rPh sb="0" eb="1">
      <t>ユウ</t>
    </rPh>
    <rPh sb="1" eb="2">
      <t>ト</t>
    </rPh>
    <phoneticPr fontId="2"/>
  </si>
  <si>
    <t>ゆうと</t>
    <phoneticPr fontId="2"/>
  </si>
  <si>
    <t>みき</t>
    <phoneticPr fontId="2"/>
  </si>
  <si>
    <t>梅沢</t>
    <rPh sb="0" eb="2">
      <t>ウメザワ</t>
    </rPh>
    <phoneticPr fontId="2"/>
  </si>
  <si>
    <t>うら</t>
    <phoneticPr fontId="2"/>
  </si>
  <si>
    <t>小川　</t>
    <rPh sb="0" eb="2">
      <t>オガワ</t>
    </rPh>
    <phoneticPr fontId="2"/>
  </si>
  <si>
    <t>祐希</t>
    <rPh sb="0" eb="2">
      <t>ユキ</t>
    </rPh>
    <phoneticPr fontId="2"/>
  </si>
  <si>
    <t>おがわ</t>
    <phoneticPr fontId="2"/>
  </si>
  <si>
    <t>ゆうき</t>
    <phoneticPr fontId="2"/>
  </si>
  <si>
    <t>村山</t>
    <rPh sb="0" eb="2">
      <t>ムラヤマ</t>
    </rPh>
    <phoneticPr fontId="2"/>
  </si>
  <si>
    <t>彰吾</t>
    <rPh sb="0" eb="2">
      <t>ショウゴ</t>
    </rPh>
    <phoneticPr fontId="2"/>
  </si>
  <si>
    <t>むらやま</t>
    <phoneticPr fontId="2"/>
  </si>
  <si>
    <t>しょうご</t>
    <phoneticPr fontId="2"/>
  </si>
  <si>
    <t>佐藤</t>
    <rPh sb="0" eb="2">
      <t>サトウ</t>
    </rPh>
    <phoneticPr fontId="2"/>
  </si>
  <si>
    <t>勝</t>
    <rPh sb="0" eb="1">
      <t>カツ</t>
    </rPh>
    <phoneticPr fontId="2"/>
  </si>
  <si>
    <t>さとう</t>
    <phoneticPr fontId="2"/>
  </si>
  <si>
    <t>しょう</t>
    <phoneticPr fontId="2"/>
  </si>
  <si>
    <t>井上</t>
    <rPh sb="0" eb="2">
      <t>イノウエ</t>
    </rPh>
    <phoneticPr fontId="2"/>
  </si>
  <si>
    <t>魁生</t>
    <rPh sb="0" eb="1">
      <t>カイ</t>
    </rPh>
    <rPh sb="1" eb="2">
      <t>イ</t>
    </rPh>
    <phoneticPr fontId="2"/>
  </si>
  <si>
    <t>かいせい</t>
    <phoneticPr fontId="2"/>
  </si>
  <si>
    <t>いのうえ</t>
    <phoneticPr fontId="2"/>
  </si>
  <si>
    <t>櫻井</t>
    <rPh sb="0" eb="2">
      <t>サクライ</t>
    </rPh>
    <phoneticPr fontId="2"/>
  </si>
  <si>
    <t>瑠生</t>
    <rPh sb="0" eb="1">
      <t>リュウ</t>
    </rPh>
    <rPh sb="1" eb="2">
      <t>ナマ</t>
    </rPh>
    <phoneticPr fontId="2"/>
  </si>
  <si>
    <t>るい</t>
    <phoneticPr fontId="2"/>
  </si>
  <si>
    <t>さくらい</t>
    <phoneticPr fontId="2"/>
  </si>
  <si>
    <t>関口</t>
    <rPh sb="0" eb="2">
      <t>セキグチ</t>
    </rPh>
    <phoneticPr fontId="2"/>
  </si>
  <si>
    <t>仁志</t>
    <rPh sb="0" eb="2">
      <t>ヒトシ</t>
    </rPh>
    <phoneticPr fontId="2"/>
  </si>
  <si>
    <t>ひとし</t>
    <phoneticPr fontId="2"/>
  </si>
  <si>
    <t>せきぐち</t>
    <phoneticPr fontId="2"/>
  </si>
  <si>
    <t>平成２８年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</si>
</sst>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15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6" fillId="0" borderId="16" xfId="0" applyNumberFormat="1" applyFont="1" applyFill="1" applyBorder="1" applyAlignment="1" applyProtection="1">
      <alignment vertical="center" shrinkToFit="1"/>
    </xf>
    <xf numFmtId="0" fontId="0" fillId="0" borderId="0" xfId="0" applyNumberFormat="1" applyFill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7" xfId="0" applyNumberFormat="1" applyFont="1" applyFill="1" applyBorder="1" applyAlignment="1" applyProtection="1">
      <alignment horizontal="center" vertical="center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0" fontId="5" fillId="2" borderId="11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1" xfId="0" applyNumberFormat="1" applyFont="1" applyFill="1" applyBorder="1" applyAlignment="1" applyProtection="1">
      <alignment horizontal="center" vertical="center" wrapText="1" shrinkToFit="1"/>
    </xf>
    <xf numFmtId="0" fontId="5" fillId="0" borderId="122" xfId="0" applyNumberFormat="1" applyFont="1" applyFill="1" applyBorder="1" applyAlignment="1" applyProtection="1">
      <alignment horizontal="center" vertical="center" shrinkToFit="1"/>
    </xf>
    <xf numFmtId="0" fontId="5" fillId="0" borderId="111" xfId="0" applyNumberFormat="1" applyFont="1" applyFill="1" applyBorder="1" applyAlignment="1" applyProtection="1">
      <alignment horizontal="center" vertical="center" shrinkToFit="1"/>
    </xf>
    <xf numFmtId="49" fontId="5" fillId="0" borderId="111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6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3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3" xfId="0" applyNumberFormat="1" applyFont="1" applyFill="1" applyBorder="1" applyAlignment="1" applyProtection="1">
      <alignment horizontal="center" vertical="center"/>
    </xf>
    <xf numFmtId="0" fontId="6" fillId="0" borderId="4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1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49" fontId="5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7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49" fontId="3" fillId="2" borderId="2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3" xfId="0" applyNumberFormat="1" applyFont="1" applyFill="1" applyBorder="1" applyAlignment="1" applyProtection="1">
      <alignment horizontal="center" vertical="center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0" fontId="5" fillId="2" borderId="11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6" xfId="0" applyNumberFormat="1" applyFont="1" applyFill="1" applyBorder="1" applyAlignment="1" applyProtection="1">
      <alignment horizontal="center" vertical="center" wrapText="1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4" xfId="0" applyNumberFormat="1" applyFont="1" applyFill="1" applyBorder="1" applyAlignment="1" applyProtection="1">
      <alignment horizontal="center" vertical="center" shrinkToFit="1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9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7" fillId="0" borderId="16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3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18" xfId="0" applyNumberFormat="1" applyFont="1" applyFill="1" applyBorder="1" applyAlignment="1" applyProtection="1">
      <alignment horizontal="center" vertical="center" shrinkToFit="1"/>
    </xf>
    <xf numFmtId="0" fontId="5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1" xfId="0" applyNumberFormat="1" applyFont="1" applyFill="1" applyBorder="1" applyAlignment="1" applyProtection="1">
      <alignment horizontal="center" vertical="center" shrinkToFit="1"/>
    </xf>
    <xf numFmtId="0" fontId="7" fillId="0" borderId="26" xfId="0" applyNumberFormat="1" applyFont="1" applyFill="1" applyBorder="1" applyAlignment="1" applyProtection="1">
      <alignment horizontal="center" vertical="center" shrinkToFit="1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7" fillId="0" borderId="34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6" fillId="0" borderId="22" xfId="0" applyNumberFormat="1" applyFont="1" applyFill="1" applyBorder="1" applyAlignment="1" applyProtection="1">
      <alignment horizontal="center" vertical="center" wrapText="1" shrinkToFit="1"/>
    </xf>
    <xf numFmtId="0" fontId="6" fillId="0" borderId="23" xfId="0" applyNumberFormat="1" applyFont="1" applyFill="1" applyBorder="1" applyAlignment="1" applyProtection="1">
      <alignment horizontal="center" vertical="center" wrapText="1" shrinkToFit="1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5" fillId="0" borderId="0" xfId="0" applyFont="1" applyAlignment="1" applyProtection="1">
      <alignment horizontal="left" vertical="center"/>
    </xf>
    <xf numFmtId="0" fontId="15" fillId="2" borderId="0" xfId="0" applyFont="1" applyFill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16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3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30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48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6" fillId="0" borderId="39" xfId="0" applyNumberFormat="1" applyFont="1" applyFill="1" applyBorder="1" applyAlignment="1" applyProtection="1">
      <alignment horizontal="center" vertical="center" shrinkToFit="1"/>
    </xf>
    <xf numFmtId="0" fontId="5" fillId="0" borderId="36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wrapText="1" shrinkToFit="1"/>
    </xf>
    <xf numFmtId="0" fontId="5" fillId="0" borderId="31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wrapText="1" shrinkToFit="1"/>
    </xf>
    <xf numFmtId="0" fontId="5" fillId="0" borderId="44" xfId="0" applyNumberFormat="1" applyFont="1" applyFill="1" applyBorder="1" applyAlignment="1" applyProtection="1">
      <alignment horizontal="center" vertical="center" wrapText="1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22" xfId="0" applyNumberFormat="1" applyFont="1" applyFill="1" applyBorder="1" applyAlignment="1" applyProtection="1">
      <alignment horizontal="center" vertical="center" shrinkToFit="1"/>
    </xf>
    <xf numFmtId="49" fontId="5" fillId="0" borderId="135" xfId="0" applyNumberFormat="1" applyFont="1" applyFill="1" applyBorder="1" applyAlignment="1" applyProtection="1">
      <alignment horizontal="center" vertical="center" shrinkToFit="1"/>
    </xf>
    <xf numFmtId="49" fontId="3" fillId="0" borderId="105" xfId="0" applyNumberFormat="1" applyFont="1" applyFill="1" applyBorder="1" applyAlignment="1" applyProtection="1">
      <alignment horizontal="center" vertical="center" shrinkToFit="1"/>
    </xf>
    <xf numFmtId="49" fontId="3" fillId="0" borderId="13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2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6" fillId="0" borderId="122" xfId="0" applyNumberFormat="1" applyFont="1" applyFill="1" applyBorder="1" applyAlignment="1" applyProtection="1">
      <alignment horizontal="center" vertical="center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228" name="Line 2"/>
        <xdr:cNvSpPr>
          <a:spLocks noChangeShapeType="1"/>
        </xdr:cNvSpPr>
      </xdr:nvSpPr>
      <xdr:spPr bwMode="auto">
        <a:xfrm flipH="1" flipV="1">
          <a:off x="2076450" y="828675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230" name="Line 7"/>
        <xdr:cNvSpPr>
          <a:spLocks noChangeShapeType="1"/>
        </xdr:cNvSpPr>
      </xdr:nvSpPr>
      <xdr:spPr bwMode="auto">
        <a:xfrm flipH="1" flipV="1">
          <a:off x="1914525" y="3924300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231" name="Line 9"/>
        <xdr:cNvSpPr>
          <a:spLocks noChangeShapeType="1"/>
        </xdr:cNvSpPr>
      </xdr:nvSpPr>
      <xdr:spPr bwMode="auto">
        <a:xfrm flipV="1">
          <a:off x="2466975" y="3943350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232" name="Line 12"/>
        <xdr:cNvSpPr>
          <a:spLocks noChangeShapeType="1"/>
        </xdr:cNvSpPr>
      </xdr:nvSpPr>
      <xdr:spPr bwMode="auto">
        <a:xfrm flipV="1">
          <a:off x="6619875" y="4010025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233" name="Line 13"/>
        <xdr:cNvSpPr>
          <a:spLocks noChangeShapeType="1"/>
        </xdr:cNvSpPr>
      </xdr:nvSpPr>
      <xdr:spPr bwMode="auto">
        <a:xfrm flipH="1" flipV="1">
          <a:off x="6296025" y="3952875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236" name="Line 9"/>
        <xdr:cNvSpPr>
          <a:spLocks noChangeShapeType="1"/>
        </xdr:cNvSpPr>
      </xdr:nvSpPr>
      <xdr:spPr bwMode="auto">
        <a:xfrm flipH="1" flipV="1">
          <a:off x="2171700" y="1971675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237" name="Line 12"/>
        <xdr:cNvSpPr>
          <a:spLocks noChangeShapeType="1"/>
        </xdr:cNvSpPr>
      </xdr:nvSpPr>
      <xdr:spPr bwMode="auto">
        <a:xfrm flipV="1">
          <a:off x="5010150" y="1381125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239" name="Line 12"/>
        <xdr:cNvSpPr>
          <a:spLocks noChangeShapeType="1"/>
        </xdr:cNvSpPr>
      </xdr:nvSpPr>
      <xdr:spPr bwMode="auto">
        <a:xfrm flipV="1">
          <a:off x="2590800" y="5953125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240" name="Line 9"/>
        <xdr:cNvSpPr>
          <a:spLocks noChangeShapeType="1"/>
        </xdr:cNvSpPr>
      </xdr:nvSpPr>
      <xdr:spPr bwMode="auto">
        <a:xfrm flipH="1" flipV="1">
          <a:off x="1181100" y="5972175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242" name="Line 12"/>
        <xdr:cNvSpPr>
          <a:spLocks noChangeShapeType="1"/>
        </xdr:cNvSpPr>
      </xdr:nvSpPr>
      <xdr:spPr bwMode="auto">
        <a:xfrm flipH="1" flipV="1">
          <a:off x="3867150" y="7572375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244" name="Line 12"/>
        <xdr:cNvSpPr>
          <a:spLocks noChangeShapeType="1"/>
        </xdr:cNvSpPr>
      </xdr:nvSpPr>
      <xdr:spPr bwMode="auto">
        <a:xfrm flipH="1" flipV="1">
          <a:off x="3552825" y="5915025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38100</xdr:colOff>
      <xdr:row>0</xdr:row>
      <xdr:rowOff>152400</xdr:rowOff>
    </xdr:from>
    <xdr:to>
      <xdr:col>40</xdr:col>
      <xdr:colOff>28575</xdr:colOff>
      <xdr:row>1</xdr:row>
      <xdr:rowOff>85725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05250" y="152400"/>
          <a:ext cx="3419475" cy="5429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246" name="Line 12"/>
        <xdr:cNvSpPr>
          <a:spLocks noChangeShapeType="1"/>
        </xdr:cNvSpPr>
      </xdr:nvSpPr>
      <xdr:spPr bwMode="auto">
        <a:xfrm flipH="1">
          <a:off x="4286250" y="704850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248" name="Line 12"/>
        <xdr:cNvSpPr>
          <a:spLocks noChangeShapeType="1"/>
        </xdr:cNvSpPr>
      </xdr:nvSpPr>
      <xdr:spPr bwMode="auto">
        <a:xfrm flipV="1">
          <a:off x="2581275" y="6019800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250" name="Line 12"/>
        <xdr:cNvSpPr>
          <a:spLocks noChangeShapeType="1"/>
        </xdr:cNvSpPr>
      </xdr:nvSpPr>
      <xdr:spPr bwMode="auto">
        <a:xfrm flipH="1">
          <a:off x="1828800" y="8686800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66676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58476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・このエクセルファイルを県専門部ホームページからアップロードしてください。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・印刷したものに職印を押して，（合同チームは２つ）ブロック長に提出してください。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4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142875</xdr:colOff>
      <xdr:row>12</xdr:row>
      <xdr:rowOff>38100</xdr:rowOff>
    </xdr:from>
    <xdr:to>
      <xdr:col>39</xdr:col>
      <xdr:colOff>28575</xdr:colOff>
      <xdr:row>12</xdr:row>
      <xdr:rowOff>314325</xdr:rowOff>
    </xdr:to>
    <xdr:sp macro="" textlink="">
      <xdr:nvSpPr>
        <xdr:cNvPr id="3" name="円/楕円 2"/>
        <xdr:cNvSpPr/>
      </xdr:nvSpPr>
      <xdr:spPr>
        <a:xfrm>
          <a:off x="6753225" y="3790950"/>
          <a:ext cx="400050" cy="27622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41"/>
  <sheetViews>
    <sheetView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8" customHeight="1" thickBot="1">
      <c r="B1" s="42" t="s">
        <v>605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1:41" s="2" customFormat="1" ht="30" customHeight="1" thickBot="1">
      <c r="A2" s="43" t="s">
        <v>580</v>
      </c>
      <c r="B2" s="44" t="s">
        <v>546</v>
      </c>
      <c r="C2" s="45"/>
      <c r="D2" s="45"/>
      <c r="E2" s="45"/>
      <c r="F2" s="45"/>
      <c r="G2" s="45"/>
      <c r="H2" s="45"/>
      <c r="I2" s="46"/>
      <c r="J2" s="47"/>
      <c r="K2" s="48"/>
      <c r="L2" s="49" t="s">
        <v>581</v>
      </c>
      <c r="M2" s="45"/>
      <c r="N2" s="45"/>
      <c r="O2" s="45"/>
      <c r="P2" s="45"/>
      <c r="Q2" s="45"/>
      <c r="R2" s="45"/>
      <c r="S2" s="46"/>
      <c r="T2" s="47"/>
      <c r="U2" s="47"/>
      <c r="V2" s="47"/>
      <c r="W2" s="47"/>
      <c r="X2" s="47"/>
      <c r="Y2" s="48"/>
      <c r="Z2" s="50" t="str">
        <f>IF(S2="","",VLOOKUP(S2,チーム番号!A2:E501,2,FALSE))</f>
        <v/>
      </c>
      <c r="AA2" s="51"/>
      <c r="AB2" s="51"/>
      <c r="AC2" s="51"/>
      <c r="AD2" s="51"/>
      <c r="AE2" s="51"/>
      <c r="AF2" s="52" t="s">
        <v>548</v>
      </c>
      <c r="AG2" s="52"/>
      <c r="AH2" s="52"/>
      <c r="AI2" s="52"/>
      <c r="AJ2" s="53"/>
      <c r="AK2" s="1"/>
    </row>
    <row r="3" spans="1:41" ht="13.5" customHeight="1">
      <c r="A3" s="43"/>
      <c r="B3" s="54" t="s">
        <v>583</v>
      </c>
      <c r="C3" s="55"/>
      <c r="D3" s="55"/>
      <c r="E3" s="56"/>
      <c r="F3" s="60" t="str">
        <f>IF(S2="","",VLOOKUP(S2,チーム番号!A2:E501,5,FALSE))</f>
        <v/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2"/>
      <c r="AB3" s="66" t="s">
        <v>1</v>
      </c>
      <c r="AC3" s="67"/>
      <c r="AD3" s="67"/>
      <c r="AE3" s="67"/>
      <c r="AF3" s="67"/>
      <c r="AG3" s="67"/>
      <c r="AH3" s="67"/>
      <c r="AI3" s="67"/>
      <c r="AJ3" s="67"/>
      <c r="AK3" s="68"/>
      <c r="AL3" s="68"/>
      <c r="AM3" s="68"/>
      <c r="AN3" s="68"/>
      <c r="AO3" s="69"/>
    </row>
    <row r="4" spans="1:41" ht="30" customHeight="1">
      <c r="A4" s="43"/>
      <c r="B4" s="57"/>
      <c r="C4" s="58"/>
      <c r="D4" s="58"/>
      <c r="E4" s="59"/>
      <c r="F4" s="63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5"/>
      <c r="AB4" s="70"/>
      <c r="AC4" s="71"/>
      <c r="AD4" s="71"/>
      <c r="AE4" s="71"/>
      <c r="AF4" s="4" t="s">
        <v>3</v>
      </c>
      <c r="AG4" s="71"/>
      <c r="AH4" s="71"/>
      <c r="AI4" s="71"/>
      <c r="AJ4" s="71"/>
      <c r="AK4" s="4" t="s">
        <v>3</v>
      </c>
      <c r="AL4" s="71"/>
      <c r="AM4" s="71"/>
      <c r="AN4" s="71"/>
      <c r="AO4" s="72"/>
    </row>
    <row r="5" spans="1:41" ht="13.5" customHeight="1">
      <c r="A5" s="43"/>
      <c r="B5" s="73" t="s">
        <v>5</v>
      </c>
      <c r="C5" s="74"/>
      <c r="D5" s="74"/>
      <c r="E5" s="75"/>
      <c r="F5" s="79" t="s">
        <v>14</v>
      </c>
      <c r="G5" s="80"/>
      <c r="H5" s="80"/>
      <c r="I5" s="80"/>
      <c r="J5" s="80"/>
      <c r="K5" s="81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3"/>
      <c r="AB5" s="86" t="s">
        <v>4</v>
      </c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8"/>
    </row>
    <row r="6" spans="1:41" ht="30" customHeight="1" thickBot="1">
      <c r="A6" s="43"/>
      <c r="B6" s="76"/>
      <c r="C6" s="77"/>
      <c r="D6" s="77"/>
      <c r="E6" s="78"/>
      <c r="F6" s="89"/>
      <c r="G6" s="90"/>
      <c r="H6" s="37" t="s">
        <v>13</v>
      </c>
      <c r="I6" s="91"/>
      <c r="J6" s="91"/>
      <c r="K6" s="92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5"/>
      <c r="AB6" s="93"/>
      <c r="AC6" s="94"/>
      <c r="AD6" s="94"/>
      <c r="AE6" s="94"/>
      <c r="AF6" s="38" t="s">
        <v>3</v>
      </c>
      <c r="AG6" s="94"/>
      <c r="AH6" s="94"/>
      <c r="AI6" s="94"/>
      <c r="AJ6" s="94"/>
      <c r="AK6" s="38" t="s">
        <v>3</v>
      </c>
      <c r="AL6" s="94"/>
      <c r="AM6" s="94"/>
      <c r="AN6" s="94"/>
      <c r="AO6" s="95"/>
    </row>
    <row r="7" spans="1:41" s="2" customFormat="1" ht="30" customHeight="1" thickBot="1">
      <c r="A7" s="43" t="s">
        <v>588</v>
      </c>
      <c r="B7" s="96" t="s">
        <v>546</v>
      </c>
      <c r="C7" s="97"/>
      <c r="D7" s="97"/>
      <c r="E7" s="97"/>
      <c r="F7" s="97"/>
      <c r="G7" s="97"/>
      <c r="H7" s="97"/>
      <c r="I7" s="98"/>
      <c r="J7" s="99"/>
      <c r="K7" s="100"/>
      <c r="L7" s="101" t="s">
        <v>589</v>
      </c>
      <c r="M7" s="97"/>
      <c r="N7" s="97"/>
      <c r="O7" s="97"/>
      <c r="P7" s="97"/>
      <c r="Q7" s="97"/>
      <c r="R7" s="97"/>
      <c r="S7" s="98"/>
      <c r="T7" s="99"/>
      <c r="U7" s="99"/>
      <c r="V7" s="99"/>
      <c r="W7" s="99"/>
      <c r="X7" s="99"/>
      <c r="Y7" s="100"/>
      <c r="Z7" s="102" t="str">
        <f>IF(S7="","",VLOOKUP(S7,チーム番号!A2:E501,2,FALSE))</f>
        <v/>
      </c>
      <c r="AA7" s="103"/>
      <c r="AB7" s="103"/>
      <c r="AC7" s="103"/>
      <c r="AD7" s="103"/>
      <c r="AE7" s="103"/>
      <c r="AF7" s="104" t="s">
        <v>548</v>
      </c>
      <c r="AG7" s="104"/>
      <c r="AH7" s="104"/>
      <c r="AI7" s="104"/>
      <c r="AJ7" s="105"/>
      <c r="AK7" s="1"/>
    </row>
    <row r="8" spans="1:41" ht="13.5" customHeight="1">
      <c r="A8" s="43"/>
      <c r="B8" s="54" t="s">
        <v>590</v>
      </c>
      <c r="C8" s="55"/>
      <c r="D8" s="55"/>
      <c r="E8" s="56"/>
      <c r="F8" s="60" t="str">
        <f>IF(S7="","",VLOOKUP(S7,チーム番号!A2:E501,5,FALSE))</f>
        <v/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2"/>
      <c r="AB8" s="66" t="s">
        <v>1</v>
      </c>
      <c r="AC8" s="67"/>
      <c r="AD8" s="67"/>
      <c r="AE8" s="67"/>
      <c r="AF8" s="67"/>
      <c r="AG8" s="67"/>
      <c r="AH8" s="67"/>
      <c r="AI8" s="67"/>
      <c r="AJ8" s="67"/>
      <c r="AK8" s="68"/>
      <c r="AL8" s="68"/>
      <c r="AM8" s="68"/>
      <c r="AN8" s="68"/>
      <c r="AO8" s="69"/>
    </row>
    <row r="9" spans="1:41" ht="30" customHeight="1">
      <c r="A9" s="43"/>
      <c r="B9" s="57"/>
      <c r="C9" s="58"/>
      <c r="D9" s="58"/>
      <c r="E9" s="59"/>
      <c r="F9" s="63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5"/>
      <c r="AB9" s="70"/>
      <c r="AC9" s="71"/>
      <c r="AD9" s="71"/>
      <c r="AE9" s="71"/>
      <c r="AF9" s="4" t="s">
        <v>3</v>
      </c>
      <c r="AG9" s="71"/>
      <c r="AH9" s="71"/>
      <c r="AI9" s="71"/>
      <c r="AJ9" s="71"/>
      <c r="AK9" s="4" t="s">
        <v>3</v>
      </c>
      <c r="AL9" s="71"/>
      <c r="AM9" s="71"/>
      <c r="AN9" s="71"/>
      <c r="AO9" s="72"/>
    </row>
    <row r="10" spans="1:41" ht="13.5" customHeight="1">
      <c r="A10" s="43"/>
      <c r="B10" s="73" t="s">
        <v>5</v>
      </c>
      <c r="C10" s="74"/>
      <c r="D10" s="74"/>
      <c r="E10" s="75"/>
      <c r="F10" s="79" t="s">
        <v>14</v>
      </c>
      <c r="G10" s="80"/>
      <c r="H10" s="80"/>
      <c r="I10" s="80"/>
      <c r="J10" s="80"/>
      <c r="K10" s="81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3"/>
      <c r="AB10" s="86" t="s">
        <v>4</v>
      </c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8"/>
    </row>
    <row r="11" spans="1:41" ht="30" customHeight="1" thickBot="1">
      <c r="A11" s="43"/>
      <c r="B11" s="76"/>
      <c r="C11" s="77"/>
      <c r="D11" s="77"/>
      <c r="E11" s="78"/>
      <c r="F11" s="89"/>
      <c r="G11" s="90"/>
      <c r="H11" s="37" t="s">
        <v>13</v>
      </c>
      <c r="I11" s="91"/>
      <c r="J11" s="91"/>
      <c r="K11" s="92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5"/>
      <c r="AB11" s="93"/>
      <c r="AC11" s="94"/>
      <c r="AD11" s="94"/>
      <c r="AE11" s="94"/>
      <c r="AF11" s="38" t="s">
        <v>3</v>
      </c>
      <c r="AG11" s="94"/>
      <c r="AH11" s="94"/>
      <c r="AI11" s="94"/>
      <c r="AJ11" s="94"/>
      <c r="AK11" s="38" t="s">
        <v>3</v>
      </c>
      <c r="AL11" s="94"/>
      <c r="AM11" s="94"/>
      <c r="AN11" s="94"/>
      <c r="AO11" s="95"/>
    </row>
    <row r="12" spans="1:41" ht="13.5" customHeight="1">
      <c r="B12" s="106" t="s">
        <v>0</v>
      </c>
      <c r="C12" s="107"/>
      <c r="D12" s="107"/>
      <c r="E12" s="108"/>
      <c r="F12" s="109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1"/>
      <c r="R12" s="112" t="s">
        <v>0</v>
      </c>
      <c r="S12" s="107"/>
      <c r="T12" s="107"/>
      <c r="U12" s="108"/>
      <c r="V12" s="113"/>
      <c r="W12" s="114"/>
      <c r="X12" s="114"/>
      <c r="Y12" s="114"/>
      <c r="Z12" s="114"/>
      <c r="AA12" s="114"/>
      <c r="AB12" s="115"/>
      <c r="AC12" s="116"/>
      <c r="AD12" s="116"/>
      <c r="AE12" s="116"/>
      <c r="AF12" s="116"/>
      <c r="AG12" s="117"/>
      <c r="AH12" s="140" t="s">
        <v>545</v>
      </c>
      <c r="AI12" s="55"/>
      <c r="AJ12" s="55"/>
      <c r="AK12" s="55"/>
      <c r="AL12" s="55"/>
      <c r="AM12" s="55"/>
      <c r="AN12" s="55"/>
      <c r="AO12" s="141"/>
    </row>
    <row r="13" spans="1:41" ht="30" customHeight="1" thickBot="1">
      <c r="B13" s="118" t="s">
        <v>6</v>
      </c>
      <c r="C13" s="103"/>
      <c r="D13" s="103"/>
      <c r="E13" s="119"/>
      <c r="F13" s="120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2"/>
      <c r="R13" s="123" t="s">
        <v>7</v>
      </c>
      <c r="S13" s="124"/>
      <c r="T13" s="124"/>
      <c r="U13" s="125"/>
      <c r="V13" s="126"/>
      <c r="W13" s="127"/>
      <c r="X13" s="127"/>
      <c r="Y13" s="127"/>
      <c r="Z13" s="127"/>
      <c r="AA13" s="127"/>
      <c r="AB13" s="128"/>
      <c r="AC13" s="129"/>
      <c r="AD13" s="129"/>
      <c r="AE13" s="129"/>
      <c r="AF13" s="129"/>
      <c r="AG13" s="130"/>
      <c r="AH13" s="142" t="s">
        <v>578</v>
      </c>
      <c r="AI13" s="84"/>
      <c r="AJ13" s="143" t="s">
        <v>575</v>
      </c>
      <c r="AK13" s="143"/>
      <c r="AL13" s="143"/>
      <c r="AM13" s="143"/>
      <c r="AN13" s="84" t="s">
        <v>578</v>
      </c>
      <c r="AO13" s="144"/>
    </row>
    <row r="14" spans="1:41" ht="13.5" customHeight="1">
      <c r="B14" s="163" t="s">
        <v>0</v>
      </c>
      <c r="C14" s="135"/>
      <c r="D14" s="135"/>
      <c r="E14" s="136"/>
      <c r="F14" s="131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3"/>
      <c r="R14" s="134" t="s">
        <v>0</v>
      </c>
      <c r="S14" s="135"/>
      <c r="T14" s="135"/>
      <c r="U14" s="136"/>
      <c r="V14" s="131"/>
      <c r="W14" s="132"/>
      <c r="X14" s="132"/>
      <c r="Y14" s="132"/>
      <c r="Z14" s="132"/>
      <c r="AA14" s="132"/>
      <c r="AB14" s="137"/>
      <c r="AC14" s="138"/>
      <c r="AD14" s="138"/>
      <c r="AE14" s="138"/>
      <c r="AF14" s="138"/>
      <c r="AG14" s="139"/>
      <c r="AH14" s="153"/>
      <c r="AI14" s="154"/>
      <c r="AJ14" s="154"/>
      <c r="AK14" s="154"/>
      <c r="AL14" s="154"/>
      <c r="AM14" s="154"/>
      <c r="AN14" s="154"/>
      <c r="AO14" s="154"/>
    </row>
    <row r="15" spans="1:41" ht="30" customHeight="1" thickBot="1">
      <c r="B15" s="76" t="s">
        <v>8</v>
      </c>
      <c r="C15" s="77"/>
      <c r="D15" s="77"/>
      <c r="E15" s="78"/>
      <c r="F15" s="157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9"/>
      <c r="R15" s="77" t="s">
        <v>9</v>
      </c>
      <c r="S15" s="77"/>
      <c r="T15" s="77"/>
      <c r="U15" s="78"/>
      <c r="V15" s="157"/>
      <c r="W15" s="158"/>
      <c r="X15" s="158"/>
      <c r="Y15" s="158"/>
      <c r="Z15" s="158"/>
      <c r="AA15" s="158"/>
      <c r="AB15" s="160"/>
      <c r="AC15" s="161"/>
      <c r="AD15" s="161"/>
      <c r="AE15" s="161"/>
      <c r="AF15" s="161"/>
      <c r="AG15" s="162"/>
      <c r="AH15" s="155"/>
      <c r="AI15" s="156"/>
      <c r="AJ15" s="156"/>
      <c r="AK15" s="156"/>
      <c r="AL15" s="156"/>
      <c r="AM15" s="156"/>
      <c r="AN15" s="156"/>
      <c r="AO15" s="156"/>
    </row>
    <row r="16" spans="1:41" ht="7.5" customHeight="1"/>
    <row r="17" spans="2:41" ht="18" customHeight="1" thickBot="1">
      <c r="B17" s="165" t="s">
        <v>10</v>
      </c>
      <c r="C17" s="165"/>
      <c r="D17" s="165"/>
      <c r="E17" s="165"/>
      <c r="F17" s="165"/>
      <c r="G17" s="165"/>
      <c r="H17" s="166" t="s">
        <v>577</v>
      </c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</row>
    <row r="18" spans="2:41" ht="13.5" customHeight="1">
      <c r="B18" s="149" t="s">
        <v>11</v>
      </c>
      <c r="C18" s="150"/>
      <c r="D18" s="167" t="s">
        <v>12</v>
      </c>
      <c r="E18" s="167"/>
      <c r="F18" s="169" t="s">
        <v>0</v>
      </c>
      <c r="G18" s="170"/>
      <c r="H18" s="170"/>
      <c r="I18" s="170"/>
      <c r="J18" s="170"/>
      <c r="K18" s="170" t="s">
        <v>0</v>
      </c>
      <c r="L18" s="170"/>
      <c r="M18" s="170"/>
      <c r="N18" s="170"/>
      <c r="O18" s="171"/>
      <c r="P18" s="145" t="s">
        <v>576</v>
      </c>
      <c r="Q18" s="164"/>
      <c r="R18" s="145" t="s">
        <v>15</v>
      </c>
      <c r="S18" s="164"/>
      <c r="T18" s="145" t="s">
        <v>16</v>
      </c>
      <c r="U18" s="146"/>
      <c r="V18" s="149" t="s">
        <v>11</v>
      </c>
      <c r="W18" s="150"/>
      <c r="X18" s="167" t="s">
        <v>12</v>
      </c>
      <c r="Y18" s="167"/>
      <c r="Z18" s="169" t="s">
        <v>0</v>
      </c>
      <c r="AA18" s="170"/>
      <c r="AB18" s="170"/>
      <c r="AC18" s="170"/>
      <c r="AD18" s="170"/>
      <c r="AE18" s="170" t="s">
        <v>0</v>
      </c>
      <c r="AF18" s="170"/>
      <c r="AG18" s="170"/>
      <c r="AH18" s="170"/>
      <c r="AI18" s="171"/>
      <c r="AJ18" s="145" t="s">
        <v>576</v>
      </c>
      <c r="AK18" s="164"/>
      <c r="AL18" s="145" t="s">
        <v>15</v>
      </c>
      <c r="AM18" s="164"/>
      <c r="AN18" s="145" t="s">
        <v>16</v>
      </c>
      <c r="AO18" s="146"/>
    </row>
    <row r="19" spans="2:41" ht="30" customHeight="1" thickBot="1">
      <c r="B19" s="151"/>
      <c r="C19" s="152"/>
      <c r="D19" s="168"/>
      <c r="E19" s="168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47"/>
      <c r="Q19" s="147"/>
      <c r="R19" s="147"/>
      <c r="S19" s="147"/>
      <c r="T19" s="147"/>
      <c r="U19" s="148"/>
      <c r="V19" s="151"/>
      <c r="W19" s="152"/>
      <c r="X19" s="168"/>
      <c r="Y19" s="168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47"/>
      <c r="AK19" s="147"/>
      <c r="AL19" s="147"/>
      <c r="AM19" s="147"/>
      <c r="AN19" s="147"/>
      <c r="AO19" s="148"/>
    </row>
    <row r="20" spans="2:41" ht="13.5" customHeight="1" thickTop="1">
      <c r="B20" s="172">
        <v>1</v>
      </c>
      <c r="C20" s="173"/>
      <c r="D20" s="176"/>
      <c r="E20" s="176"/>
      <c r="F20" s="178"/>
      <c r="G20" s="179"/>
      <c r="H20" s="179"/>
      <c r="I20" s="179"/>
      <c r="J20" s="179"/>
      <c r="K20" s="179"/>
      <c r="L20" s="179"/>
      <c r="M20" s="179"/>
      <c r="N20" s="179"/>
      <c r="O20" s="180"/>
      <c r="P20" s="176"/>
      <c r="Q20" s="176"/>
      <c r="R20" s="181"/>
      <c r="S20" s="182"/>
      <c r="T20" s="181" t="s">
        <v>544</v>
      </c>
      <c r="U20" s="187"/>
      <c r="V20" s="172">
        <v>7</v>
      </c>
      <c r="W20" s="173"/>
      <c r="X20" s="176"/>
      <c r="Y20" s="176"/>
      <c r="Z20" s="178"/>
      <c r="AA20" s="179"/>
      <c r="AB20" s="179"/>
      <c r="AC20" s="179"/>
      <c r="AD20" s="179"/>
      <c r="AE20" s="179"/>
      <c r="AF20" s="179"/>
      <c r="AG20" s="179"/>
      <c r="AH20" s="179"/>
      <c r="AI20" s="180"/>
      <c r="AJ20" s="176"/>
      <c r="AK20" s="176"/>
      <c r="AL20" s="181"/>
      <c r="AM20" s="182"/>
      <c r="AN20" s="181" t="s">
        <v>599</v>
      </c>
      <c r="AO20" s="187"/>
    </row>
    <row r="21" spans="2:41" ht="30" customHeight="1">
      <c r="B21" s="174"/>
      <c r="C21" s="175"/>
      <c r="D21" s="177"/>
      <c r="E21" s="177"/>
      <c r="F21" s="189"/>
      <c r="G21" s="190"/>
      <c r="H21" s="190"/>
      <c r="I21" s="190"/>
      <c r="J21" s="190"/>
      <c r="K21" s="190"/>
      <c r="L21" s="190"/>
      <c r="M21" s="190"/>
      <c r="N21" s="190"/>
      <c r="O21" s="191"/>
      <c r="P21" s="177"/>
      <c r="Q21" s="177"/>
      <c r="R21" s="183"/>
      <c r="S21" s="100"/>
      <c r="T21" s="183"/>
      <c r="U21" s="188"/>
      <c r="V21" s="174"/>
      <c r="W21" s="175"/>
      <c r="X21" s="177"/>
      <c r="Y21" s="177"/>
      <c r="Z21" s="189"/>
      <c r="AA21" s="190"/>
      <c r="AB21" s="190"/>
      <c r="AC21" s="190"/>
      <c r="AD21" s="190"/>
      <c r="AE21" s="190"/>
      <c r="AF21" s="190"/>
      <c r="AG21" s="190"/>
      <c r="AH21" s="190"/>
      <c r="AI21" s="191"/>
      <c r="AJ21" s="177"/>
      <c r="AK21" s="177"/>
      <c r="AL21" s="183"/>
      <c r="AM21" s="100"/>
      <c r="AN21" s="183"/>
      <c r="AO21" s="188"/>
    </row>
    <row r="22" spans="2:41" ht="13.5" customHeight="1">
      <c r="B22" s="194">
        <v>2</v>
      </c>
      <c r="C22" s="195"/>
      <c r="D22" s="192"/>
      <c r="E22" s="192"/>
      <c r="F22" s="131"/>
      <c r="G22" s="132"/>
      <c r="H22" s="132"/>
      <c r="I22" s="132"/>
      <c r="J22" s="132"/>
      <c r="K22" s="132"/>
      <c r="L22" s="132"/>
      <c r="M22" s="132"/>
      <c r="N22" s="132"/>
      <c r="O22" s="133"/>
      <c r="P22" s="192"/>
      <c r="Q22" s="192"/>
      <c r="R22" s="198"/>
      <c r="S22" s="83"/>
      <c r="T22" s="199" t="s">
        <v>544</v>
      </c>
      <c r="U22" s="200"/>
      <c r="V22" s="194">
        <v>8</v>
      </c>
      <c r="W22" s="195"/>
      <c r="X22" s="192"/>
      <c r="Y22" s="192"/>
      <c r="Z22" s="131"/>
      <c r="AA22" s="132"/>
      <c r="AB22" s="132"/>
      <c r="AC22" s="132"/>
      <c r="AD22" s="132"/>
      <c r="AE22" s="132"/>
      <c r="AF22" s="132"/>
      <c r="AG22" s="132"/>
      <c r="AH22" s="132"/>
      <c r="AI22" s="133"/>
      <c r="AJ22" s="192"/>
      <c r="AK22" s="192"/>
      <c r="AL22" s="198"/>
      <c r="AM22" s="83"/>
      <c r="AN22" s="199" t="s">
        <v>544</v>
      </c>
      <c r="AO22" s="200"/>
    </row>
    <row r="23" spans="2:41" ht="30" customHeight="1">
      <c r="B23" s="196"/>
      <c r="C23" s="197"/>
      <c r="D23" s="193"/>
      <c r="E23" s="193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93"/>
      <c r="Q23" s="193"/>
      <c r="R23" s="183"/>
      <c r="S23" s="100"/>
      <c r="T23" s="201"/>
      <c r="U23" s="202"/>
      <c r="V23" s="196"/>
      <c r="W23" s="197"/>
      <c r="X23" s="193"/>
      <c r="Y23" s="193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93"/>
      <c r="AK23" s="193"/>
      <c r="AL23" s="183"/>
      <c r="AM23" s="100"/>
      <c r="AN23" s="201"/>
      <c r="AO23" s="202"/>
    </row>
    <row r="24" spans="2:41" ht="13.5" customHeight="1">
      <c r="B24" s="174">
        <v>3</v>
      </c>
      <c r="C24" s="175"/>
      <c r="D24" s="192"/>
      <c r="E24" s="192"/>
      <c r="F24" s="131"/>
      <c r="G24" s="132"/>
      <c r="H24" s="132"/>
      <c r="I24" s="132"/>
      <c r="J24" s="132"/>
      <c r="K24" s="132"/>
      <c r="L24" s="132"/>
      <c r="M24" s="132"/>
      <c r="N24" s="132"/>
      <c r="O24" s="133"/>
      <c r="P24" s="192"/>
      <c r="Q24" s="192"/>
      <c r="R24" s="198"/>
      <c r="S24" s="83"/>
      <c r="T24" s="199" t="s">
        <v>544</v>
      </c>
      <c r="U24" s="200"/>
      <c r="V24" s="174">
        <v>9</v>
      </c>
      <c r="W24" s="175"/>
      <c r="X24" s="192"/>
      <c r="Y24" s="192"/>
      <c r="Z24" s="131"/>
      <c r="AA24" s="132"/>
      <c r="AB24" s="132"/>
      <c r="AC24" s="132"/>
      <c r="AD24" s="132"/>
      <c r="AE24" s="132"/>
      <c r="AF24" s="132"/>
      <c r="AG24" s="132"/>
      <c r="AH24" s="132"/>
      <c r="AI24" s="133"/>
      <c r="AJ24" s="192"/>
      <c r="AK24" s="192"/>
      <c r="AL24" s="198"/>
      <c r="AM24" s="83"/>
      <c r="AN24" s="199" t="s">
        <v>544</v>
      </c>
      <c r="AO24" s="200"/>
    </row>
    <row r="25" spans="2:41" ht="30" customHeight="1">
      <c r="B25" s="174"/>
      <c r="C25" s="175"/>
      <c r="D25" s="193"/>
      <c r="E25" s="193"/>
      <c r="F25" s="203"/>
      <c r="G25" s="204"/>
      <c r="H25" s="204"/>
      <c r="I25" s="204"/>
      <c r="J25" s="204"/>
      <c r="K25" s="204"/>
      <c r="L25" s="204"/>
      <c r="M25" s="204"/>
      <c r="N25" s="204"/>
      <c r="O25" s="205"/>
      <c r="P25" s="193"/>
      <c r="Q25" s="193"/>
      <c r="R25" s="183"/>
      <c r="S25" s="100"/>
      <c r="T25" s="201"/>
      <c r="U25" s="202"/>
      <c r="V25" s="174"/>
      <c r="W25" s="175"/>
      <c r="X25" s="193"/>
      <c r="Y25" s="193"/>
      <c r="Z25" s="203"/>
      <c r="AA25" s="204"/>
      <c r="AB25" s="204"/>
      <c r="AC25" s="204"/>
      <c r="AD25" s="204"/>
      <c r="AE25" s="204"/>
      <c r="AF25" s="204"/>
      <c r="AG25" s="204"/>
      <c r="AH25" s="204"/>
      <c r="AI25" s="205"/>
      <c r="AJ25" s="193"/>
      <c r="AK25" s="193"/>
      <c r="AL25" s="183"/>
      <c r="AM25" s="100"/>
      <c r="AN25" s="201"/>
      <c r="AO25" s="202"/>
    </row>
    <row r="26" spans="2:41" ht="13.5" customHeight="1">
      <c r="B26" s="194">
        <v>4</v>
      </c>
      <c r="C26" s="195"/>
      <c r="D26" s="192"/>
      <c r="E26" s="192"/>
      <c r="F26" s="131"/>
      <c r="G26" s="132"/>
      <c r="H26" s="132"/>
      <c r="I26" s="132"/>
      <c r="J26" s="132"/>
      <c r="K26" s="132"/>
      <c r="L26" s="132"/>
      <c r="M26" s="132"/>
      <c r="N26" s="132"/>
      <c r="O26" s="133"/>
      <c r="P26" s="192"/>
      <c r="Q26" s="192"/>
      <c r="R26" s="198"/>
      <c r="S26" s="83"/>
      <c r="T26" s="199" t="s">
        <v>544</v>
      </c>
      <c r="U26" s="200"/>
      <c r="V26" s="194">
        <v>10</v>
      </c>
      <c r="W26" s="195"/>
      <c r="X26" s="192"/>
      <c r="Y26" s="192"/>
      <c r="Z26" s="131"/>
      <c r="AA26" s="132"/>
      <c r="AB26" s="132"/>
      <c r="AC26" s="132"/>
      <c r="AD26" s="132"/>
      <c r="AE26" s="132"/>
      <c r="AF26" s="132"/>
      <c r="AG26" s="132"/>
      <c r="AH26" s="132"/>
      <c r="AI26" s="133"/>
      <c r="AJ26" s="192"/>
      <c r="AK26" s="192"/>
      <c r="AL26" s="198"/>
      <c r="AM26" s="83"/>
      <c r="AN26" s="199" t="s">
        <v>544</v>
      </c>
      <c r="AO26" s="200"/>
    </row>
    <row r="27" spans="2:41" ht="30" customHeight="1">
      <c r="B27" s="196"/>
      <c r="C27" s="197"/>
      <c r="D27" s="193"/>
      <c r="E27" s="193"/>
      <c r="F27" s="203"/>
      <c r="G27" s="204"/>
      <c r="H27" s="204"/>
      <c r="I27" s="204"/>
      <c r="J27" s="204"/>
      <c r="K27" s="204"/>
      <c r="L27" s="204"/>
      <c r="M27" s="204"/>
      <c r="N27" s="204"/>
      <c r="O27" s="205"/>
      <c r="P27" s="193"/>
      <c r="Q27" s="193"/>
      <c r="R27" s="183"/>
      <c r="S27" s="100"/>
      <c r="T27" s="201"/>
      <c r="U27" s="202"/>
      <c r="V27" s="196"/>
      <c r="W27" s="197"/>
      <c r="X27" s="193"/>
      <c r="Y27" s="193"/>
      <c r="Z27" s="203"/>
      <c r="AA27" s="204"/>
      <c r="AB27" s="204"/>
      <c r="AC27" s="204"/>
      <c r="AD27" s="204"/>
      <c r="AE27" s="204"/>
      <c r="AF27" s="204"/>
      <c r="AG27" s="204"/>
      <c r="AH27" s="204"/>
      <c r="AI27" s="205"/>
      <c r="AJ27" s="193"/>
      <c r="AK27" s="193"/>
      <c r="AL27" s="183"/>
      <c r="AM27" s="100"/>
      <c r="AN27" s="201"/>
      <c r="AO27" s="202"/>
    </row>
    <row r="28" spans="2:41" ht="13.5" customHeight="1">
      <c r="B28" s="174">
        <v>5</v>
      </c>
      <c r="C28" s="175"/>
      <c r="D28" s="192"/>
      <c r="E28" s="192"/>
      <c r="F28" s="131"/>
      <c r="G28" s="132"/>
      <c r="H28" s="132"/>
      <c r="I28" s="132"/>
      <c r="J28" s="132"/>
      <c r="K28" s="132"/>
      <c r="L28" s="132"/>
      <c r="M28" s="132"/>
      <c r="N28" s="132"/>
      <c r="O28" s="133"/>
      <c r="P28" s="192"/>
      <c r="Q28" s="192"/>
      <c r="R28" s="198"/>
      <c r="S28" s="83"/>
      <c r="T28" s="199" t="s">
        <v>544</v>
      </c>
      <c r="U28" s="200"/>
      <c r="V28" s="206">
        <v>11</v>
      </c>
      <c r="W28" s="207"/>
      <c r="X28" s="192"/>
      <c r="Y28" s="192"/>
      <c r="Z28" s="131"/>
      <c r="AA28" s="132"/>
      <c r="AB28" s="132"/>
      <c r="AC28" s="132"/>
      <c r="AD28" s="132"/>
      <c r="AE28" s="132"/>
      <c r="AF28" s="132"/>
      <c r="AG28" s="132"/>
      <c r="AH28" s="132"/>
      <c r="AI28" s="133"/>
      <c r="AJ28" s="192"/>
      <c r="AK28" s="192"/>
      <c r="AL28" s="198"/>
      <c r="AM28" s="83"/>
      <c r="AN28" s="199" t="s">
        <v>544</v>
      </c>
      <c r="AO28" s="200"/>
    </row>
    <row r="29" spans="2:41" ht="30" customHeight="1">
      <c r="B29" s="174"/>
      <c r="C29" s="175"/>
      <c r="D29" s="193"/>
      <c r="E29" s="193"/>
      <c r="F29" s="203"/>
      <c r="G29" s="204"/>
      <c r="H29" s="204"/>
      <c r="I29" s="204"/>
      <c r="J29" s="204"/>
      <c r="K29" s="204"/>
      <c r="L29" s="204"/>
      <c r="M29" s="204"/>
      <c r="N29" s="204"/>
      <c r="O29" s="205"/>
      <c r="P29" s="193"/>
      <c r="Q29" s="193"/>
      <c r="R29" s="183"/>
      <c r="S29" s="100"/>
      <c r="T29" s="201"/>
      <c r="U29" s="202"/>
      <c r="V29" s="206"/>
      <c r="W29" s="207"/>
      <c r="X29" s="193"/>
      <c r="Y29" s="193"/>
      <c r="Z29" s="203"/>
      <c r="AA29" s="204"/>
      <c r="AB29" s="204"/>
      <c r="AC29" s="204"/>
      <c r="AD29" s="204"/>
      <c r="AE29" s="204"/>
      <c r="AF29" s="204"/>
      <c r="AG29" s="204"/>
      <c r="AH29" s="204"/>
      <c r="AI29" s="205"/>
      <c r="AJ29" s="193"/>
      <c r="AK29" s="193"/>
      <c r="AL29" s="183"/>
      <c r="AM29" s="100"/>
      <c r="AN29" s="201"/>
      <c r="AO29" s="202"/>
    </row>
    <row r="30" spans="2:41" ht="13.5" customHeight="1">
      <c r="B30" s="194">
        <v>6</v>
      </c>
      <c r="C30" s="195"/>
      <c r="D30" s="192"/>
      <c r="E30" s="192"/>
      <c r="F30" s="131"/>
      <c r="G30" s="132"/>
      <c r="H30" s="132"/>
      <c r="I30" s="132"/>
      <c r="J30" s="132"/>
      <c r="K30" s="132"/>
      <c r="L30" s="132"/>
      <c r="M30" s="132"/>
      <c r="N30" s="132"/>
      <c r="O30" s="133"/>
      <c r="P30" s="192"/>
      <c r="Q30" s="192"/>
      <c r="R30" s="198"/>
      <c r="S30" s="83"/>
      <c r="T30" s="199" t="s">
        <v>544</v>
      </c>
      <c r="U30" s="200"/>
      <c r="V30" s="206">
        <v>12</v>
      </c>
      <c r="W30" s="207"/>
      <c r="X30" s="192"/>
      <c r="Y30" s="192"/>
      <c r="Z30" s="131"/>
      <c r="AA30" s="132"/>
      <c r="AB30" s="132"/>
      <c r="AC30" s="132"/>
      <c r="AD30" s="132"/>
      <c r="AE30" s="132"/>
      <c r="AF30" s="132"/>
      <c r="AG30" s="132"/>
      <c r="AH30" s="132"/>
      <c r="AI30" s="133"/>
      <c r="AJ30" s="192"/>
      <c r="AK30" s="192"/>
      <c r="AL30" s="198"/>
      <c r="AM30" s="83"/>
      <c r="AN30" s="199" t="s">
        <v>544</v>
      </c>
      <c r="AO30" s="200"/>
    </row>
    <row r="31" spans="2:41" ht="30" customHeight="1" thickBot="1">
      <c r="B31" s="209"/>
      <c r="C31" s="210"/>
      <c r="D31" s="208"/>
      <c r="E31" s="208"/>
      <c r="F31" s="157"/>
      <c r="G31" s="158"/>
      <c r="H31" s="158"/>
      <c r="I31" s="158"/>
      <c r="J31" s="158"/>
      <c r="K31" s="158"/>
      <c r="L31" s="158"/>
      <c r="M31" s="158"/>
      <c r="N31" s="158"/>
      <c r="O31" s="159"/>
      <c r="P31" s="208"/>
      <c r="Q31" s="208"/>
      <c r="R31" s="142"/>
      <c r="S31" s="85"/>
      <c r="T31" s="211"/>
      <c r="U31" s="212"/>
      <c r="V31" s="213"/>
      <c r="W31" s="214"/>
      <c r="X31" s="208"/>
      <c r="Y31" s="208"/>
      <c r="Z31" s="157"/>
      <c r="AA31" s="158"/>
      <c r="AB31" s="158"/>
      <c r="AC31" s="158"/>
      <c r="AD31" s="158"/>
      <c r="AE31" s="158"/>
      <c r="AF31" s="158"/>
      <c r="AG31" s="158"/>
      <c r="AH31" s="158"/>
      <c r="AI31" s="159"/>
      <c r="AJ31" s="208"/>
      <c r="AK31" s="208"/>
      <c r="AL31" s="142"/>
      <c r="AM31" s="85"/>
      <c r="AN31" s="211"/>
      <c r="AO31" s="212"/>
    </row>
    <row r="32" spans="2:41" ht="7.5" customHeight="1"/>
    <row r="33" spans="1:43" ht="18" customHeight="1" thickBot="1">
      <c r="B33" s="165" t="s">
        <v>604</v>
      </c>
      <c r="C33" s="165"/>
      <c r="D33" s="165"/>
      <c r="E33" s="165"/>
      <c r="F33" s="165"/>
      <c r="G33" s="165"/>
      <c r="H33" s="165"/>
      <c r="I33" s="165"/>
      <c r="J33" s="165"/>
      <c r="K33" s="165"/>
      <c r="L33" s="215" t="s">
        <v>603</v>
      </c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</row>
    <row r="34" spans="1:43" ht="30" customHeight="1" thickBot="1">
      <c r="B34" s="216" t="s">
        <v>601</v>
      </c>
      <c r="C34" s="217"/>
      <c r="D34" s="217"/>
      <c r="E34" s="217"/>
      <c r="F34" s="218"/>
      <c r="G34" s="219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1"/>
      <c r="V34" s="216" t="s">
        <v>602</v>
      </c>
      <c r="W34" s="217"/>
      <c r="X34" s="217"/>
      <c r="Y34" s="217"/>
      <c r="Z34" s="218"/>
      <c r="AA34" s="219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1"/>
    </row>
    <row r="35" spans="1:43" ht="7.5" customHeight="1"/>
    <row r="36" spans="1:43" ht="18" customHeight="1">
      <c r="B36" s="222" t="s">
        <v>606</v>
      </c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</row>
    <row r="37" spans="1:43" ht="22.5" customHeight="1">
      <c r="B37" s="223" t="s">
        <v>613</v>
      </c>
      <c r="C37" s="223"/>
      <c r="D37" s="223"/>
      <c r="E37" s="223"/>
      <c r="F37" s="223"/>
      <c r="G37" s="224"/>
      <c r="H37" s="224"/>
      <c r="I37" s="225" t="s">
        <v>607</v>
      </c>
      <c r="J37" s="225"/>
      <c r="K37" s="224"/>
      <c r="L37" s="224"/>
      <c r="M37" s="225" t="s">
        <v>608</v>
      </c>
      <c r="N37" s="225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</row>
    <row r="38" spans="1:43" ht="7.5" customHeight="1"/>
    <row r="39" spans="1:43" ht="24" customHeight="1">
      <c r="A39" s="41" t="s">
        <v>580</v>
      </c>
      <c r="B39" s="226" t="str">
        <f>IF(S2="","",VLOOKUP(S2,チーム番号!A2:E501,5,FALSE))</f>
        <v/>
      </c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7" t="s">
        <v>609</v>
      </c>
      <c r="U39" s="227"/>
      <c r="V39" s="227"/>
      <c r="W39" s="227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40"/>
      <c r="AL39" s="79" t="s">
        <v>610</v>
      </c>
      <c r="AM39" s="81"/>
    </row>
    <row r="40" spans="1:43" ht="13.5" customHeight="1"/>
    <row r="41" spans="1:43" ht="24" customHeight="1">
      <c r="A41" s="41" t="s">
        <v>588</v>
      </c>
      <c r="B41" s="226" t="str">
        <f>IF(S7="","",VLOOKUP(S7,チーム番号!A2:E501,5,FALSE))</f>
        <v/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7" t="s">
        <v>609</v>
      </c>
      <c r="U41" s="227"/>
      <c r="V41" s="227"/>
      <c r="W41" s="227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40"/>
      <c r="AL41" s="79" t="s">
        <v>610</v>
      </c>
      <c r="AM41" s="81"/>
    </row>
  </sheetData>
  <sheetProtection sheet="1"/>
  <mergeCells count="230">
    <mergeCell ref="B39:S39"/>
    <mergeCell ref="T39:W39"/>
    <mergeCell ref="X39:AJ39"/>
    <mergeCell ref="AL39:AM39"/>
    <mergeCell ref="B41:S41"/>
    <mergeCell ref="T41:W41"/>
    <mergeCell ref="X41:AJ41"/>
    <mergeCell ref="AL41:AM41"/>
    <mergeCell ref="AD34:AF34"/>
    <mergeCell ref="AG34:AI34"/>
    <mergeCell ref="AJ34:AL34"/>
    <mergeCell ref="AM34:AO34"/>
    <mergeCell ref="B36:AM36"/>
    <mergeCell ref="B37:F37"/>
    <mergeCell ref="G37:H37"/>
    <mergeCell ref="I37:J37"/>
    <mergeCell ref="K37:L37"/>
    <mergeCell ref="M37:N37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L30:AM31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B30:C31"/>
    <mergeCell ref="D30:E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F8:AA9"/>
    <mergeCell ref="AB8:AO8"/>
    <mergeCell ref="AB9:AE9"/>
    <mergeCell ref="AG9:AJ9"/>
    <mergeCell ref="AL9:AO9"/>
    <mergeCell ref="AB6:AE6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AE8" sqref="AE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614</v>
      </c>
      <c r="C194" s="31">
        <v>2</v>
      </c>
      <c r="D194" s="31"/>
      <c r="E194" s="31" t="s">
        <v>615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41"/>
  <sheetViews>
    <sheetView tabSelected="1" view="pageBreakPreview" zoomScaleNormal="100" zoomScaleSheetLayoutView="100" workbookViewId="0">
      <selection activeCell="M37" sqref="M37:N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8" customHeight="1" thickBot="1">
      <c r="B1" s="42" t="s">
        <v>646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</row>
    <row r="2" spans="1:41" s="2" customFormat="1" ht="30" customHeight="1" thickBot="1">
      <c r="A2" s="43" t="s">
        <v>580</v>
      </c>
      <c r="B2" s="44" t="s">
        <v>546</v>
      </c>
      <c r="C2" s="45"/>
      <c r="D2" s="45"/>
      <c r="E2" s="45"/>
      <c r="F2" s="45"/>
      <c r="G2" s="45"/>
      <c r="H2" s="45"/>
      <c r="I2" s="46">
        <v>1</v>
      </c>
      <c r="J2" s="47"/>
      <c r="K2" s="48"/>
      <c r="L2" s="49" t="s">
        <v>581</v>
      </c>
      <c r="M2" s="45"/>
      <c r="N2" s="45"/>
      <c r="O2" s="45"/>
      <c r="P2" s="45"/>
      <c r="Q2" s="45"/>
      <c r="R2" s="45"/>
      <c r="S2" s="46">
        <v>2124</v>
      </c>
      <c r="T2" s="47"/>
      <c r="U2" s="47"/>
      <c r="V2" s="47"/>
      <c r="W2" s="47"/>
      <c r="X2" s="47"/>
      <c r="Y2" s="48"/>
      <c r="Z2" s="50" t="str">
        <f>IF(S2="","",VLOOKUP(S2,チーム番号!A2:E501,2,FALSE))</f>
        <v>川崎</v>
      </c>
      <c r="AA2" s="51"/>
      <c r="AB2" s="51"/>
      <c r="AC2" s="51"/>
      <c r="AD2" s="51"/>
      <c r="AE2" s="51"/>
      <c r="AF2" s="52" t="s">
        <v>582</v>
      </c>
      <c r="AG2" s="52"/>
      <c r="AH2" s="52"/>
      <c r="AI2" s="52"/>
      <c r="AJ2" s="53"/>
      <c r="AK2" s="1"/>
    </row>
    <row r="3" spans="1:41" ht="13.5" customHeight="1">
      <c r="A3" s="43"/>
      <c r="B3" s="54" t="s">
        <v>583</v>
      </c>
      <c r="C3" s="55"/>
      <c r="D3" s="55"/>
      <c r="E3" s="56"/>
      <c r="F3" s="229" t="str">
        <f>IF(S2="","",VLOOKUP(S2,チーム番号!A2:E501,5,FALSE))</f>
        <v>川崎市立宮内中学校</v>
      </c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1"/>
      <c r="AB3" s="66" t="s">
        <v>1</v>
      </c>
      <c r="AC3" s="67"/>
      <c r="AD3" s="67"/>
      <c r="AE3" s="67"/>
      <c r="AF3" s="67"/>
      <c r="AG3" s="67"/>
      <c r="AH3" s="67"/>
      <c r="AI3" s="67"/>
      <c r="AJ3" s="67"/>
      <c r="AK3" s="68"/>
      <c r="AL3" s="68"/>
      <c r="AM3" s="68"/>
      <c r="AN3" s="68"/>
      <c r="AO3" s="69"/>
    </row>
    <row r="4" spans="1:41" ht="30" customHeight="1">
      <c r="A4" s="43"/>
      <c r="B4" s="57"/>
      <c r="C4" s="58"/>
      <c r="D4" s="58"/>
      <c r="E4" s="59"/>
      <c r="F4" s="232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4"/>
      <c r="AB4" s="70" t="s">
        <v>616</v>
      </c>
      <c r="AC4" s="71"/>
      <c r="AD4" s="71"/>
      <c r="AE4" s="71"/>
      <c r="AF4" s="4" t="s">
        <v>584</v>
      </c>
      <c r="AG4" s="71" t="s">
        <v>617</v>
      </c>
      <c r="AH4" s="71"/>
      <c r="AI4" s="71"/>
      <c r="AJ4" s="71"/>
      <c r="AK4" s="4" t="s">
        <v>584</v>
      </c>
      <c r="AL4" s="71" t="s">
        <v>618</v>
      </c>
      <c r="AM4" s="71"/>
      <c r="AN4" s="71"/>
      <c r="AO4" s="72"/>
    </row>
    <row r="5" spans="1:41" ht="13.5" customHeight="1">
      <c r="A5" s="43"/>
      <c r="B5" s="73" t="s">
        <v>5</v>
      </c>
      <c r="C5" s="74"/>
      <c r="D5" s="74"/>
      <c r="E5" s="75"/>
      <c r="F5" s="79" t="s">
        <v>14</v>
      </c>
      <c r="G5" s="80"/>
      <c r="H5" s="80"/>
      <c r="I5" s="80"/>
      <c r="J5" s="80"/>
      <c r="K5" s="81"/>
      <c r="L5" s="82" t="s">
        <v>623</v>
      </c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3"/>
      <c r="AB5" s="86" t="s">
        <v>585</v>
      </c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8"/>
    </row>
    <row r="6" spans="1:41" ht="30" customHeight="1" thickBot="1">
      <c r="A6" s="43"/>
      <c r="B6" s="76"/>
      <c r="C6" s="77"/>
      <c r="D6" s="77"/>
      <c r="E6" s="78"/>
      <c r="F6" s="89" t="s">
        <v>621</v>
      </c>
      <c r="G6" s="90"/>
      <c r="H6" s="37" t="s">
        <v>586</v>
      </c>
      <c r="I6" s="91" t="s">
        <v>622</v>
      </c>
      <c r="J6" s="91"/>
      <c r="K6" s="92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5"/>
      <c r="AB6" s="93" t="s">
        <v>616</v>
      </c>
      <c r="AC6" s="94"/>
      <c r="AD6" s="94"/>
      <c r="AE6" s="94"/>
      <c r="AF6" s="38" t="s">
        <v>587</v>
      </c>
      <c r="AG6" s="94" t="s">
        <v>619</v>
      </c>
      <c r="AH6" s="94"/>
      <c r="AI6" s="94"/>
      <c r="AJ6" s="94"/>
      <c r="AK6" s="38" t="s">
        <v>587</v>
      </c>
      <c r="AL6" s="94" t="s">
        <v>620</v>
      </c>
      <c r="AM6" s="94"/>
      <c r="AN6" s="94"/>
      <c r="AO6" s="95"/>
    </row>
    <row r="7" spans="1:41" s="2" customFormat="1" ht="30" customHeight="1" thickBot="1">
      <c r="A7" s="43" t="s">
        <v>588</v>
      </c>
      <c r="B7" s="96" t="s">
        <v>546</v>
      </c>
      <c r="C7" s="97"/>
      <c r="D7" s="97"/>
      <c r="E7" s="97"/>
      <c r="F7" s="97"/>
      <c r="G7" s="97"/>
      <c r="H7" s="97"/>
      <c r="I7" s="98" t="s">
        <v>578</v>
      </c>
      <c r="J7" s="99"/>
      <c r="K7" s="100"/>
      <c r="L7" s="101" t="s">
        <v>589</v>
      </c>
      <c r="M7" s="97"/>
      <c r="N7" s="97"/>
      <c r="O7" s="97"/>
      <c r="P7" s="97"/>
      <c r="Q7" s="97"/>
      <c r="R7" s="97"/>
      <c r="S7" s="98"/>
      <c r="T7" s="99"/>
      <c r="U7" s="99"/>
      <c r="V7" s="99"/>
      <c r="W7" s="99"/>
      <c r="X7" s="99"/>
      <c r="Y7" s="100"/>
      <c r="Z7" s="102" t="str">
        <f>IF(S7="","",VLOOKUP(S7,チーム番号!A2:E501,2,FALSE))</f>
        <v/>
      </c>
      <c r="AA7" s="103"/>
      <c r="AB7" s="103"/>
      <c r="AC7" s="103"/>
      <c r="AD7" s="103"/>
      <c r="AE7" s="103"/>
      <c r="AF7" s="104" t="s">
        <v>582</v>
      </c>
      <c r="AG7" s="104"/>
      <c r="AH7" s="104"/>
      <c r="AI7" s="104"/>
      <c r="AJ7" s="105"/>
      <c r="AK7" s="1"/>
    </row>
    <row r="8" spans="1:41" ht="13.5" customHeight="1">
      <c r="A8" s="43"/>
      <c r="B8" s="54" t="s">
        <v>590</v>
      </c>
      <c r="C8" s="55"/>
      <c r="D8" s="55"/>
      <c r="E8" s="56"/>
      <c r="F8" s="229" t="str">
        <f>IF(S7="","",VLOOKUP(S7,チーム番号!A2:E501,5,FALSE))</f>
        <v/>
      </c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1"/>
      <c r="AB8" s="66" t="s">
        <v>1</v>
      </c>
      <c r="AC8" s="67"/>
      <c r="AD8" s="67"/>
      <c r="AE8" s="67"/>
      <c r="AF8" s="67"/>
      <c r="AG8" s="67"/>
      <c r="AH8" s="67"/>
      <c r="AI8" s="67"/>
      <c r="AJ8" s="67"/>
      <c r="AK8" s="68"/>
      <c r="AL8" s="68"/>
      <c r="AM8" s="68"/>
      <c r="AN8" s="68"/>
      <c r="AO8" s="69"/>
    </row>
    <row r="9" spans="1:41" ht="30" customHeight="1">
      <c r="A9" s="43"/>
      <c r="B9" s="57"/>
      <c r="C9" s="58"/>
      <c r="D9" s="58"/>
      <c r="E9" s="59"/>
      <c r="F9" s="232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4"/>
      <c r="AB9" s="70"/>
      <c r="AC9" s="71"/>
      <c r="AD9" s="71"/>
      <c r="AE9" s="71"/>
      <c r="AF9" s="4" t="s">
        <v>587</v>
      </c>
      <c r="AG9" s="71"/>
      <c r="AH9" s="71"/>
      <c r="AI9" s="71"/>
      <c r="AJ9" s="71"/>
      <c r="AK9" s="4" t="s">
        <v>587</v>
      </c>
      <c r="AL9" s="71"/>
      <c r="AM9" s="71"/>
      <c r="AN9" s="71"/>
      <c r="AO9" s="72"/>
    </row>
    <row r="10" spans="1:41" ht="13.5" customHeight="1">
      <c r="A10" s="43"/>
      <c r="B10" s="73" t="s">
        <v>5</v>
      </c>
      <c r="C10" s="74"/>
      <c r="D10" s="74"/>
      <c r="E10" s="75"/>
      <c r="F10" s="79" t="s">
        <v>14</v>
      </c>
      <c r="G10" s="80"/>
      <c r="H10" s="80"/>
      <c r="I10" s="80"/>
      <c r="J10" s="80"/>
      <c r="K10" s="81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3"/>
      <c r="AB10" s="86" t="s">
        <v>591</v>
      </c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8"/>
    </row>
    <row r="11" spans="1:41" ht="30" customHeight="1" thickBot="1">
      <c r="A11" s="43"/>
      <c r="B11" s="76"/>
      <c r="C11" s="77"/>
      <c r="D11" s="77"/>
      <c r="E11" s="78"/>
      <c r="F11" s="89"/>
      <c r="G11" s="90"/>
      <c r="H11" s="37" t="s">
        <v>592</v>
      </c>
      <c r="I11" s="91"/>
      <c r="J11" s="91"/>
      <c r="K11" s="92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5"/>
      <c r="AB11" s="93"/>
      <c r="AC11" s="94"/>
      <c r="AD11" s="94"/>
      <c r="AE11" s="94"/>
      <c r="AF11" s="38" t="s">
        <v>587</v>
      </c>
      <c r="AG11" s="94"/>
      <c r="AH11" s="94"/>
      <c r="AI11" s="94"/>
      <c r="AJ11" s="94"/>
      <c r="AK11" s="38" t="s">
        <v>587</v>
      </c>
      <c r="AL11" s="94"/>
      <c r="AM11" s="94"/>
      <c r="AN11" s="94"/>
      <c r="AO11" s="95"/>
    </row>
    <row r="12" spans="1:41" ht="13.5" customHeight="1">
      <c r="B12" s="106" t="s">
        <v>593</v>
      </c>
      <c r="C12" s="107"/>
      <c r="D12" s="107"/>
      <c r="E12" s="108"/>
      <c r="F12" s="109" t="s">
        <v>626</v>
      </c>
      <c r="G12" s="110"/>
      <c r="H12" s="110"/>
      <c r="I12" s="110"/>
      <c r="J12" s="110"/>
      <c r="K12" s="110"/>
      <c r="L12" s="110" t="s">
        <v>627</v>
      </c>
      <c r="M12" s="110"/>
      <c r="N12" s="110"/>
      <c r="O12" s="110"/>
      <c r="P12" s="110"/>
      <c r="Q12" s="111"/>
      <c r="R12" s="112" t="s">
        <v>0</v>
      </c>
      <c r="S12" s="107"/>
      <c r="T12" s="107"/>
      <c r="U12" s="108"/>
      <c r="V12" s="113" t="s">
        <v>630</v>
      </c>
      <c r="W12" s="114"/>
      <c r="X12" s="114"/>
      <c r="Y12" s="114"/>
      <c r="Z12" s="114"/>
      <c r="AA12" s="114"/>
      <c r="AB12" s="115" t="s">
        <v>631</v>
      </c>
      <c r="AC12" s="116"/>
      <c r="AD12" s="116"/>
      <c r="AE12" s="116"/>
      <c r="AF12" s="116"/>
      <c r="AG12" s="117"/>
      <c r="AH12" s="140" t="s">
        <v>594</v>
      </c>
      <c r="AI12" s="55"/>
      <c r="AJ12" s="55"/>
      <c r="AK12" s="55"/>
      <c r="AL12" s="55"/>
      <c r="AM12" s="55"/>
      <c r="AN12" s="55"/>
      <c r="AO12" s="141"/>
    </row>
    <row r="13" spans="1:41" ht="30" customHeight="1" thickBot="1">
      <c r="B13" s="118" t="s">
        <v>6</v>
      </c>
      <c r="C13" s="103"/>
      <c r="D13" s="103"/>
      <c r="E13" s="119"/>
      <c r="F13" s="120" t="s">
        <v>624</v>
      </c>
      <c r="G13" s="121"/>
      <c r="H13" s="121"/>
      <c r="I13" s="121"/>
      <c r="J13" s="121"/>
      <c r="K13" s="121"/>
      <c r="L13" s="121" t="s">
        <v>625</v>
      </c>
      <c r="M13" s="121"/>
      <c r="N13" s="121"/>
      <c r="O13" s="121"/>
      <c r="P13" s="121"/>
      <c r="Q13" s="122"/>
      <c r="R13" s="123" t="s">
        <v>595</v>
      </c>
      <c r="S13" s="124"/>
      <c r="T13" s="124"/>
      <c r="U13" s="125"/>
      <c r="V13" s="126" t="s">
        <v>628</v>
      </c>
      <c r="W13" s="127"/>
      <c r="X13" s="127"/>
      <c r="Y13" s="127"/>
      <c r="Z13" s="127"/>
      <c r="AA13" s="127"/>
      <c r="AB13" s="128" t="s">
        <v>629</v>
      </c>
      <c r="AC13" s="129"/>
      <c r="AD13" s="129"/>
      <c r="AE13" s="129"/>
      <c r="AF13" s="129"/>
      <c r="AG13" s="130"/>
      <c r="AH13" s="142" t="s">
        <v>578</v>
      </c>
      <c r="AI13" s="84"/>
      <c r="AJ13" s="143" t="s">
        <v>575</v>
      </c>
      <c r="AK13" s="143"/>
      <c r="AL13" s="143"/>
      <c r="AM13" s="143"/>
      <c r="AN13" s="84" t="s">
        <v>578</v>
      </c>
      <c r="AO13" s="144"/>
    </row>
    <row r="14" spans="1:41" ht="13.5" customHeight="1">
      <c r="B14" s="163" t="s">
        <v>596</v>
      </c>
      <c r="C14" s="135"/>
      <c r="D14" s="135"/>
      <c r="E14" s="136"/>
      <c r="F14" s="131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3"/>
      <c r="R14" s="134" t="s">
        <v>596</v>
      </c>
      <c r="S14" s="135"/>
      <c r="T14" s="135"/>
      <c r="U14" s="136"/>
      <c r="V14" s="131" t="s">
        <v>647</v>
      </c>
      <c r="W14" s="132"/>
      <c r="X14" s="132"/>
      <c r="Y14" s="132"/>
      <c r="Z14" s="132"/>
      <c r="AA14" s="132"/>
      <c r="AB14" s="137" t="s">
        <v>648</v>
      </c>
      <c r="AC14" s="138"/>
      <c r="AD14" s="138"/>
      <c r="AE14" s="138"/>
      <c r="AF14" s="138"/>
      <c r="AG14" s="139"/>
      <c r="AH14" s="153"/>
      <c r="AI14" s="154"/>
      <c r="AJ14" s="154"/>
      <c r="AK14" s="154"/>
      <c r="AL14" s="154"/>
      <c r="AM14" s="154"/>
      <c r="AN14" s="154"/>
      <c r="AO14" s="154"/>
    </row>
    <row r="15" spans="1:41" ht="30" customHeight="1" thickBot="1">
      <c r="B15" s="76" t="s">
        <v>597</v>
      </c>
      <c r="C15" s="77"/>
      <c r="D15" s="77"/>
      <c r="E15" s="78"/>
      <c r="F15" s="157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9"/>
      <c r="R15" s="77" t="s">
        <v>9</v>
      </c>
      <c r="S15" s="77"/>
      <c r="T15" s="77"/>
      <c r="U15" s="78"/>
      <c r="V15" s="157" t="s">
        <v>633</v>
      </c>
      <c r="W15" s="158"/>
      <c r="X15" s="158"/>
      <c r="Y15" s="158"/>
      <c r="Z15" s="158"/>
      <c r="AA15" s="158"/>
      <c r="AB15" s="160" t="s">
        <v>634</v>
      </c>
      <c r="AC15" s="161"/>
      <c r="AD15" s="161"/>
      <c r="AE15" s="161"/>
      <c r="AF15" s="161"/>
      <c r="AG15" s="162"/>
      <c r="AH15" s="155"/>
      <c r="AI15" s="156"/>
      <c r="AJ15" s="156"/>
      <c r="AK15" s="156"/>
      <c r="AL15" s="156"/>
      <c r="AM15" s="156"/>
      <c r="AN15" s="156"/>
      <c r="AO15" s="156"/>
    </row>
    <row r="16" spans="1:41" ht="7.5" customHeight="1"/>
    <row r="17" spans="2:41" ht="18" customHeight="1" thickBot="1">
      <c r="B17" s="165" t="s">
        <v>10</v>
      </c>
      <c r="C17" s="165"/>
      <c r="D17" s="165"/>
      <c r="E17" s="165"/>
      <c r="F17" s="165"/>
      <c r="G17" s="165"/>
      <c r="H17" s="166" t="s">
        <v>577</v>
      </c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</row>
    <row r="18" spans="2:41" ht="13.5" customHeight="1">
      <c r="B18" s="149" t="s">
        <v>598</v>
      </c>
      <c r="C18" s="150"/>
      <c r="D18" s="167" t="s">
        <v>12</v>
      </c>
      <c r="E18" s="167"/>
      <c r="F18" s="169" t="s">
        <v>596</v>
      </c>
      <c r="G18" s="170"/>
      <c r="H18" s="170"/>
      <c r="I18" s="170"/>
      <c r="J18" s="170"/>
      <c r="K18" s="170" t="s">
        <v>596</v>
      </c>
      <c r="L18" s="170"/>
      <c r="M18" s="170"/>
      <c r="N18" s="170"/>
      <c r="O18" s="171"/>
      <c r="P18" s="145" t="s">
        <v>576</v>
      </c>
      <c r="Q18" s="164"/>
      <c r="R18" s="145" t="s">
        <v>15</v>
      </c>
      <c r="S18" s="164"/>
      <c r="T18" s="145" t="s">
        <v>16</v>
      </c>
      <c r="U18" s="146"/>
      <c r="V18" s="149" t="s">
        <v>598</v>
      </c>
      <c r="W18" s="150"/>
      <c r="X18" s="167" t="s">
        <v>12</v>
      </c>
      <c r="Y18" s="167"/>
      <c r="Z18" s="169" t="s">
        <v>596</v>
      </c>
      <c r="AA18" s="170"/>
      <c r="AB18" s="170"/>
      <c r="AC18" s="170"/>
      <c r="AD18" s="170"/>
      <c r="AE18" s="170" t="s">
        <v>596</v>
      </c>
      <c r="AF18" s="170"/>
      <c r="AG18" s="170"/>
      <c r="AH18" s="170"/>
      <c r="AI18" s="171"/>
      <c r="AJ18" s="145" t="s">
        <v>576</v>
      </c>
      <c r="AK18" s="164"/>
      <c r="AL18" s="145" t="s">
        <v>15</v>
      </c>
      <c r="AM18" s="164"/>
      <c r="AN18" s="145" t="s">
        <v>16</v>
      </c>
      <c r="AO18" s="146"/>
    </row>
    <row r="19" spans="2:41" ht="30" customHeight="1" thickBot="1">
      <c r="B19" s="151"/>
      <c r="C19" s="152"/>
      <c r="D19" s="168"/>
      <c r="E19" s="168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47"/>
      <c r="Q19" s="147"/>
      <c r="R19" s="147"/>
      <c r="S19" s="147"/>
      <c r="T19" s="147"/>
      <c r="U19" s="148"/>
      <c r="V19" s="151"/>
      <c r="W19" s="152"/>
      <c r="X19" s="168"/>
      <c r="Y19" s="168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47"/>
      <c r="AK19" s="147"/>
      <c r="AL19" s="147"/>
      <c r="AM19" s="147"/>
      <c r="AN19" s="147"/>
      <c r="AO19" s="148"/>
    </row>
    <row r="20" spans="2:41" ht="13.5" customHeight="1" thickTop="1">
      <c r="B20" s="172">
        <v>1</v>
      </c>
      <c r="C20" s="173"/>
      <c r="D20" s="176">
        <v>1</v>
      </c>
      <c r="E20" s="176"/>
      <c r="F20" s="178" t="s">
        <v>649</v>
      </c>
      <c r="G20" s="179"/>
      <c r="H20" s="179"/>
      <c r="I20" s="179"/>
      <c r="J20" s="179"/>
      <c r="K20" s="179" t="s">
        <v>648</v>
      </c>
      <c r="L20" s="179"/>
      <c r="M20" s="179"/>
      <c r="N20" s="179"/>
      <c r="O20" s="180"/>
      <c r="P20" s="176">
        <v>3</v>
      </c>
      <c r="Q20" s="176"/>
      <c r="R20" s="181">
        <v>160</v>
      </c>
      <c r="S20" s="182"/>
      <c r="T20" s="181" t="s">
        <v>544</v>
      </c>
      <c r="U20" s="187"/>
      <c r="V20" s="172">
        <v>7</v>
      </c>
      <c r="W20" s="173"/>
      <c r="X20" s="181">
        <v>7</v>
      </c>
      <c r="Y20" s="182"/>
      <c r="Z20" s="178" t="s">
        <v>662</v>
      </c>
      <c r="AA20" s="179"/>
      <c r="AB20" s="179"/>
      <c r="AC20" s="179"/>
      <c r="AD20" s="179"/>
      <c r="AE20" s="179" t="s">
        <v>663</v>
      </c>
      <c r="AF20" s="179"/>
      <c r="AG20" s="179"/>
      <c r="AH20" s="179"/>
      <c r="AI20" s="180"/>
      <c r="AJ20" s="176">
        <v>2</v>
      </c>
      <c r="AK20" s="176"/>
      <c r="AL20" s="181">
        <v>154</v>
      </c>
      <c r="AM20" s="182"/>
      <c r="AN20" s="181" t="s">
        <v>644</v>
      </c>
      <c r="AO20" s="187"/>
    </row>
    <row r="21" spans="2:41" ht="30" customHeight="1">
      <c r="B21" s="174"/>
      <c r="C21" s="175"/>
      <c r="D21" s="177"/>
      <c r="E21" s="177"/>
      <c r="F21" s="189" t="s">
        <v>633</v>
      </c>
      <c r="G21" s="190"/>
      <c r="H21" s="190"/>
      <c r="I21" s="190"/>
      <c r="J21" s="190"/>
      <c r="K21" s="190" t="s">
        <v>634</v>
      </c>
      <c r="L21" s="190"/>
      <c r="M21" s="190"/>
      <c r="N21" s="190"/>
      <c r="O21" s="191"/>
      <c r="P21" s="177"/>
      <c r="Q21" s="177"/>
      <c r="R21" s="183"/>
      <c r="S21" s="100"/>
      <c r="T21" s="183"/>
      <c r="U21" s="188"/>
      <c r="V21" s="174"/>
      <c r="W21" s="175"/>
      <c r="X21" s="183"/>
      <c r="Y21" s="100"/>
      <c r="Z21" s="189" t="s">
        <v>660</v>
      </c>
      <c r="AA21" s="190"/>
      <c r="AB21" s="190"/>
      <c r="AC21" s="190"/>
      <c r="AD21" s="190"/>
      <c r="AE21" s="190" t="s">
        <v>661</v>
      </c>
      <c r="AF21" s="190"/>
      <c r="AG21" s="190"/>
      <c r="AH21" s="190"/>
      <c r="AI21" s="191"/>
      <c r="AJ21" s="177"/>
      <c r="AK21" s="177"/>
      <c r="AL21" s="183"/>
      <c r="AM21" s="100"/>
      <c r="AN21" s="183"/>
      <c r="AO21" s="188"/>
    </row>
    <row r="22" spans="2:41" ht="13.5" customHeight="1">
      <c r="B22" s="194">
        <v>2</v>
      </c>
      <c r="C22" s="195"/>
      <c r="D22" s="192">
        <v>2</v>
      </c>
      <c r="E22" s="192"/>
      <c r="F22" s="131" t="s">
        <v>652</v>
      </c>
      <c r="G22" s="132"/>
      <c r="H22" s="132"/>
      <c r="I22" s="132"/>
      <c r="J22" s="132"/>
      <c r="K22" s="132" t="s">
        <v>651</v>
      </c>
      <c r="L22" s="132"/>
      <c r="M22" s="132"/>
      <c r="N22" s="132"/>
      <c r="O22" s="133"/>
      <c r="P22" s="192">
        <v>3</v>
      </c>
      <c r="Q22" s="192"/>
      <c r="R22" s="198">
        <v>147</v>
      </c>
      <c r="S22" s="83"/>
      <c r="T22" s="199" t="s">
        <v>544</v>
      </c>
      <c r="U22" s="200"/>
      <c r="V22" s="194">
        <v>8</v>
      </c>
      <c r="W22" s="195"/>
      <c r="X22" s="198">
        <v>8</v>
      </c>
      <c r="Y22" s="83"/>
      <c r="Z22" s="131" t="s">
        <v>666</v>
      </c>
      <c r="AA22" s="132"/>
      <c r="AB22" s="132"/>
      <c r="AC22" s="132"/>
      <c r="AD22" s="132"/>
      <c r="AE22" s="132" t="s">
        <v>667</v>
      </c>
      <c r="AF22" s="132"/>
      <c r="AG22" s="132"/>
      <c r="AH22" s="132"/>
      <c r="AI22" s="133"/>
      <c r="AJ22" s="192">
        <v>2</v>
      </c>
      <c r="AK22" s="192"/>
      <c r="AL22" s="198">
        <v>170</v>
      </c>
      <c r="AM22" s="83"/>
      <c r="AN22" s="199" t="s">
        <v>544</v>
      </c>
      <c r="AO22" s="200"/>
    </row>
    <row r="23" spans="2:41" ht="30" customHeight="1">
      <c r="B23" s="196"/>
      <c r="C23" s="197"/>
      <c r="D23" s="193"/>
      <c r="E23" s="193"/>
      <c r="F23" s="203" t="s">
        <v>637</v>
      </c>
      <c r="G23" s="204"/>
      <c r="H23" s="204"/>
      <c r="I23" s="204"/>
      <c r="J23" s="204"/>
      <c r="K23" s="204" t="s">
        <v>650</v>
      </c>
      <c r="L23" s="204"/>
      <c r="M23" s="204"/>
      <c r="N23" s="204"/>
      <c r="O23" s="205"/>
      <c r="P23" s="193"/>
      <c r="Q23" s="193"/>
      <c r="R23" s="183"/>
      <c r="S23" s="100"/>
      <c r="T23" s="201"/>
      <c r="U23" s="202"/>
      <c r="V23" s="196"/>
      <c r="W23" s="197"/>
      <c r="X23" s="183"/>
      <c r="Y23" s="100"/>
      <c r="Z23" s="203" t="s">
        <v>664</v>
      </c>
      <c r="AA23" s="204"/>
      <c r="AB23" s="204"/>
      <c r="AC23" s="204"/>
      <c r="AD23" s="204"/>
      <c r="AE23" s="204" t="s">
        <v>665</v>
      </c>
      <c r="AF23" s="204"/>
      <c r="AG23" s="204"/>
      <c r="AH23" s="204"/>
      <c r="AI23" s="205"/>
      <c r="AJ23" s="193"/>
      <c r="AK23" s="193"/>
      <c r="AL23" s="183"/>
      <c r="AM23" s="100"/>
      <c r="AN23" s="201"/>
      <c r="AO23" s="202"/>
    </row>
    <row r="24" spans="2:41" ht="13.5" customHeight="1">
      <c r="B24" s="174">
        <v>3</v>
      </c>
      <c r="C24" s="175"/>
      <c r="D24" s="192">
        <v>3</v>
      </c>
      <c r="E24" s="192"/>
      <c r="F24" s="131" t="s">
        <v>653</v>
      </c>
      <c r="G24" s="132"/>
      <c r="H24" s="132"/>
      <c r="I24" s="132"/>
      <c r="J24" s="132"/>
      <c r="K24" s="132" t="s">
        <v>654</v>
      </c>
      <c r="L24" s="132"/>
      <c r="M24" s="132"/>
      <c r="N24" s="132"/>
      <c r="O24" s="133"/>
      <c r="P24" s="192">
        <v>3</v>
      </c>
      <c r="Q24" s="192"/>
      <c r="R24" s="198">
        <v>162</v>
      </c>
      <c r="S24" s="83"/>
      <c r="T24" s="199" t="s">
        <v>544</v>
      </c>
      <c r="U24" s="200"/>
      <c r="V24" s="174">
        <v>9</v>
      </c>
      <c r="W24" s="175"/>
      <c r="X24" s="198">
        <v>9</v>
      </c>
      <c r="Y24" s="83"/>
      <c r="Z24" s="131" t="s">
        <v>670</v>
      </c>
      <c r="AA24" s="132"/>
      <c r="AB24" s="132"/>
      <c r="AC24" s="132"/>
      <c r="AD24" s="132"/>
      <c r="AE24" s="132" t="s">
        <v>671</v>
      </c>
      <c r="AF24" s="132"/>
      <c r="AG24" s="132"/>
      <c r="AH24" s="132"/>
      <c r="AI24" s="133"/>
      <c r="AJ24" s="192">
        <v>2</v>
      </c>
      <c r="AK24" s="192"/>
      <c r="AL24" s="198">
        <v>156</v>
      </c>
      <c r="AM24" s="83"/>
      <c r="AN24" s="199" t="s">
        <v>544</v>
      </c>
      <c r="AO24" s="200"/>
    </row>
    <row r="25" spans="2:41" ht="30" customHeight="1">
      <c r="B25" s="174"/>
      <c r="C25" s="175"/>
      <c r="D25" s="193"/>
      <c r="E25" s="193"/>
      <c r="F25" s="203" t="s">
        <v>635</v>
      </c>
      <c r="G25" s="204"/>
      <c r="H25" s="204"/>
      <c r="I25" s="204"/>
      <c r="J25" s="204"/>
      <c r="K25" s="204" t="s">
        <v>636</v>
      </c>
      <c r="L25" s="204"/>
      <c r="M25" s="204"/>
      <c r="N25" s="204"/>
      <c r="O25" s="205"/>
      <c r="P25" s="193"/>
      <c r="Q25" s="193"/>
      <c r="R25" s="183"/>
      <c r="S25" s="100"/>
      <c r="T25" s="201"/>
      <c r="U25" s="202"/>
      <c r="V25" s="174"/>
      <c r="W25" s="175"/>
      <c r="X25" s="183"/>
      <c r="Y25" s="100"/>
      <c r="Z25" s="203" t="s">
        <v>668</v>
      </c>
      <c r="AA25" s="204"/>
      <c r="AB25" s="204"/>
      <c r="AC25" s="204"/>
      <c r="AD25" s="204"/>
      <c r="AE25" s="204" t="s">
        <v>669</v>
      </c>
      <c r="AF25" s="204"/>
      <c r="AG25" s="204"/>
      <c r="AH25" s="204"/>
      <c r="AI25" s="205"/>
      <c r="AJ25" s="193"/>
      <c r="AK25" s="193"/>
      <c r="AL25" s="183"/>
      <c r="AM25" s="100"/>
      <c r="AN25" s="201"/>
      <c r="AO25" s="202"/>
    </row>
    <row r="26" spans="2:41" ht="13.5" customHeight="1">
      <c r="B26" s="194">
        <v>4</v>
      </c>
      <c r="C26" s="195"/>
      <c r="D26" s="192">
        <v>4</v>
      </c>
      <c r="E26" s="192"/>
      <c r="F26" s="131" t="s">
        <v>657</v>
      </c>
      <c r="G26" s="132"/>
      <c r="H26" s="132"/>
      <c r="I26" s="132"/>
      <c r="J26" s="132"/>
      <c r="K26" s="132" t="s">
        <v>656</v>
      </c>
      <c r="L26" s="132"/>
      <c r="M26" s="132"/>
      <c r="N26" s="132"/>
      <c r="O26" s="133"/>
      <c r="P26" s="192">
        <v>3</v>
      </c>
      <c r="Q26" s="192"/>
      <c r="R26" s="198">
        <v>162</v>
      </c>
      <c r="S26" s="83"/>
      <c r="T26" s="199" t="s">
        <v>544</v>
      </c>
      <c r="U26" s="200"/>
      <c r="V26" s="194">
        <v>10</v>
      </c>
      <c r="W26" s="195"/>
      <c r="X26" s="198">
        <v>10</v>
      </c>
      <c r="Y26" s="83"/>
      <c r="Z26" s="131" t="s">
        <v>675</v>
      </c>
      <c r="AA26" s="132"/>
      <c r="AB26" s="132"/>
      <c r="AC26" s="132"/>
      <c r="AD26" s="132"/>
      <c r="AE26" s="132" t="s">
        <v>674</v>
      </c>
      <c r="AF26" s="132"/>
      <c r="AG26" s="132"/>
      <c r="AH26" s="132"/>
      <c r="AI26" s="133"/>
      <c r="AJ26" s="192">
        <v>2</v>
      </c>
      <c r="AK26" s="192"/>
      <c r="AL26" s="198">
        <v>162</v>
      </c>
      <c r="AM26" s="83"/>
      <c r="AN26" s="199" t="s">
        <v>544</v>
      </c>
      <c r="AO26" s="200"/>
    </row>
    <row r="27" spans="2:41" ht="30" customHeight="1">
      <c r="B27" s="196"/>
      <c r="C27" s="197"/>
      <c r="D27" s="193"/>
      <c r="E27" s="193"/>
      <c r="F27" s="203" t="s">
        <v>638</v>
      </c>
      <c r="G27" s="204"/>
      <c r="H27" s="204"/>
      <c r="I27" s="204"/>
      <c r="J27" s="204"/>
      <c r="K27" s="204" t="s">
        <v>655</v>
      </c>
      <c r="L27" s="204"/>
      <c r="M27" s="204"/>
      <c r="N27" s="204"/>
      <c r="O27" s="205"/>
      <c r="P27" s="193"/>
      <c r="Q27" s="193"/>
      <c r="R27" s="183"/>
      <c r="S27" s="100"/>
      <c r="T27" s="201"/>
      <c r="U27" s="202"/>
      <c r="V27" s="196"/>
      <c r="W27" s="197"/>
      <c r="X27" s="183"/>
      <c r="Y27" s="100"/>
      <c r="Z27" s="203" t="s">
        <v>672</v>
      </c>
      <c r="AA27" s="204"/>
      <c r="AB27" s="204"/>
      <c r="AC27" s="204"/>
      <c r="AD27" s="204"/>
      <c r="AE27" s="204" t="s">
        <v>673</v>
      </c>
      <c r="AF27" s="204"/>
      <c r="AG27" s="204"/>
      <c r="AH27" s="204"/>
      <c r="AI27" s="205"/>
      <c r="AJ27" s="193"/>
      <c r="AK27" s="193"/>
      <c r="AL27" s="183"/>
      <c r="AM27" s="100"/>
      <c r="AN27" s="201"/>
      <c r="AO27" s="202"/>
    </row>
    <row r="28" spans="2:41" ht="13.5" customHeight="1">
      <c r="B28" s="174">
        <v>5</v>
      </c>
      <c r="C28" s="175"/>
      <c r="D28" s="192">
        <v>5</v>
      </c>
      <c r="E28" s="192"/>
      <c r="F28" s="131" t="s">
        <v>632</v>
      </c>
      <c r="G28" s="132"/>
      <c r="H28" s="132"/>
      <c r="I28" s="132"/>
      <c r="J28" s="132"/>
      <c r="K28" s="132" t="s">
        <v>642</v>
      </c>
      <c r="L28" s="132"/>
      <c r="M28" s="132"/>
      <c r="N28" s="132"/>
      <c r="O28" s="133"/>
      <c r="P28" s="192">
        <v>3</v>
      </c>
      <c r="Q28" s="192"/>
      <c r="R28" s="198">
        <v>165</v>
      </c>
      <c r="S28" s="83"/>
      <c r="T28" s="199" t="s">
        <v>544</v>
      </c>
      <c r="U28" s="200"/>
      <c r="V28" s="206">
        <v>11</v>
      </c>
      <c r="W28" s="207"/>
      <c r="X28" s="198">
        <v>11</v>
      </c>
      <c r="Y28" s="83"/>
      <c r="Z28" s="131" t="s">
        <v>683</v>
      </c>
      <c r="AA28" s="132"/>
      <c r="AB28" s="132"/>
      <c r="AC28" s="132"/>
      <c r="AD28" s="132"/>
      <c r="AE28" s="132" t="s">
        <v>682</v>
      </c>
      <c r="AF28" s="132"/>
      <c r="AG28" s="132"/>
      <c r="AH28" s="132"/>
      <c r="AI28" s="133"/>
      <c r="AJ28" s="192">
        <v>2</v>
      </c>
      <c r="AK28" s="192"/>
      <c r="AL28" s="198">
        <v>156</v>
      </c>
      <c r="AM28" s="83"/>
      <c r="AN28" s="199" t="s">
        <v>544</v>
      </c>
      <c r="AO28" s="200"/>
    </row>
    <row r="29" spans="2:41" ht="30" customHeight="1">
      <c r="B29" s="174"/>
      <c r="C29" s="175"/>
      <c r="D29" s="193"/>
      <c r="E29" s="193"/>
      <c r="F29" s="203" t="s">
        <v>658</v>
      </c>
      <c r="G29" s="204"/>
      <c r="H29" s="204"/>
      <c r="I29" s="204"/>
      <c r="J29" s="204"/>
      <c r="K29" s="204" t="s">
        <v>643</v>
      </c>
      <c r="L29" s="204"/>
      <c r="M29" s="204"/>
      <c r="N29" s="204"/>
      <c r="O29" s="205"/>
      <c r="P29" s="193"/>
      <c r="Q29" s="193"/>
      <c r="R29" s="183"/>
      <c r="S29" s="100"/>
      <c r="T29" s="201"/>
      <c r="U29" s="202"/>
      <c r="V29" s="206"/>
      <c r="W29" s="207"/>
      <c r="X29" s="183"/>
      <c r="Y29" s="100"/>
      <c r="Z29" s="203" t="s">
        <v>680</v>
      </c>
      <c r="AA29" s="204"/>
      <c r="AB29" s="204"/>
      <c r="AC29" s="204"/>
      <c r="AD29" s="204"/>
      <c r="AE29" s="204" t="s">
        <v>681</v>
      </c>
      <c r="AF29" s="204"/>
      <c r="AG29" s="204"/>
      <c r="AH29" s="204"/>
      <c r="AI29" s="205"/>
      <c r="AJ29" s="193"/>
      <c r="AK29" s="193"/>
      <c r="AL29" s="183"/>
      <c r="AM29" s="100"/>
      <c r="AN29" s="201"/>
      <c r="AO29" s="202"/>
    </row>
    <row r="30" spans="2:41" ht="13.5" customHeight="1">
      <c r="B30" s="194">
        <v>6</v>
      </c>
      <c r="C30" s="195"/>
      <c r="D30" s="192">
        <v>6</v>
      </c>
      <c r="E30" s="192"/>
      <c r="F30" s="131" t="s">
        <v>659</v>
      </c>
      <c r="G30" s="132"/>
      <c r="H30" s="132"/>
      <c r="I30" s="132"/>
      <c r="J30" s="132"/>
      <c r="K30" s="132" t="s">
        <v>639</v>
      </c>
      <c r="L30" s="132"/>
      <c r="M30" s="132"/>
      <c r="N30" s="132"/>
      <c r="O30" s="133"/>
      <c r="P30" s="192">
        <v>3</v>
      </c>
      <c r="Q30" s="192"/>
      <c r="R30" s="198">
        <v>150</v>
      </c>
      <c r="S30" s="83"/>
      <c r="T30" s="199" t="s">
        <v>544</v>
      </c>
      <c r="U30" s="200"/>
      <c r="V30" s="206">
        <v>12</v>
      </c>
      <c r="W30" s="207"/>
      <c r="X30" s="192">
        <v>12</v>
      </c>
      <c r="Y30" s="192"/>
      <c r="Z30" s="131" t="s">
        <v>679</v>
      </c>
      <c r="AA30" s="132"/>
      <c r="AB30" s="132"/>
      <c r="AC30" s="132"/>
      <c r="AD30" s="132"/>
      <c r="AE30" s="132" t="s">
        <v>678</v>
      </c>
      <c r="AF30" s="132"/>
      <c r="AG30" s="132"/>
      <c r="AH30" s="132"/>
      <c r="AI30" s="133"/>
      <c r="AJ30" s="192">
        <v>3</v>
      </c>
      <c r="AK30" s="192"/>
      <c r="AL30" s="198">
        <v>160</v>
      </c>
      <c r="AM30" s="83"/>
      <c r="AN30" s="199" t="s">
        <v>544</v>
      </c>
      <c r="AO30" s="200"/>
    </row>
    <row r="31" spans="2:41" ht="30" customHeight="1" thickBot="1">
      <c r="B31" s="209"/>
      <c r="C31" s="210"/>
      <c r="D31" s="208"/>
      <c r="E31" s="208"/>
      <c r="F31" s="203" t="s">
        <v>640</v>
      </c>
      <c r="G31" s="204"/>
      <c r="H31" s="204"/>
      <c r="I31" s="204"/>
      <c r="J31" s="204"/>
      <c r="K31" s="204" t="s">
        <v>641</v>
      </c>
      <c r="L31" s="204"/>
      <c r="M31" s="204"/>
      <c r="N31" s="204"/>
      <c r="O31" s="205"/>
      <c r="P31" s="193"/>
      <c r="Q31" s="193"/>
      <c r="R31" s="183"/>
      <c r="S31" s="100"/>
      <c r="T31" s="211"/>
      <c r="U31" s="212"/>
      <c r="V31" s="213"/>
      <c r="W31" s="214"/>
      <c r="X31" s="208"/>
      <c r="Y31" s="208"/>
      <c r="Z31" s="157" t="s">
        <v>676</v>
      </c>
      <c r="AA31" s="158"/>
      <c r="AB31" s="158"/>
      <c r="AC31" s="158"/>
      <c r="AD31" s="158"/>
      <c r="AE31" s="158" t="s">
        <v>677</v>
      </c>
      <c r="AF31" s="158"/>
      <c r="AG31" s="158"/>
      <c r="AH31" s="158"/>
      <c r="AI31" s="159"/>
      <c r="AJ31" s="208"/>
      <c r="AK31" s="208"/>
      <c r="AL31" s="142"/>
      <c r="AM31" s="85"/>
      <c r="AN31" s="211"/>
      <c r="AO31" s="212"/>
    </row>
    <row r="32" spans="2:41" ht="7.5" customHeight="1"/>
    <row r="33" spans="1:43" ht="18" customHeight="1" thickBot="1">
      <c r="B33" s="165" t="s">
        <v>604</v>
      </c>
      <c r="C33" s="165"/>
      <c r="D33" s="165"/>
      <c r="E33" s="165"/>
      <c r="F33" s="165"/>
      <c r="G33" s="165"/>
      <c r="H33" s="165"/>
      <c r="I33" s="165"/>
      <c r="J33" s="165"/>
      <c r="K33" s="165"/>
      <c r="L33" s="215" t="s">
        <v>603</v>
      </c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</row>
    <row r="34" spans="1:43" ht="30" customHeight="1" thickBot="1">
      <c r="B34" s="216" t="s">
        <v>601</v>
      </c>
      <c r="C34" s="217"/>
      <c r="D34" s="217"/>
      <c r="E34" s="217"/>
      <c r="F34" s="218"/>
      <c r="G34" s="219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1"/>
      <c r="V34" s="216" t="s">
        <v>602</v>
      </c>
      <c r="W34" s="217"/>
      <c r="X34" s="217"/>
      <c r="Y34" s="217"/>
      <c r="Z34" s="218"/>
      <c r="AA34" s="219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1"/>
    </row>
    <row r="35" spans="1:43" ht="7.5" customHeight="1"/>
    <row r="36" spans="1:43" ht="18" customHeight="1">
      <c r="B36" s="222" t="s">
        <v>606</v>
      </c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</row>
    <row r="37" spans="1:43" ht="22.5" customHeight="1">
      <c r="B37" s="223" t="s">
        <v>684</v>
      </c>
      <c r="C37" s="223"/>
      <c r="D37" s="223"/>
      <c r="E37" s="223"/>
      <c r="F37" s="223"/>
      <c r="G37" s="224">
        <v>5</v>
      </c>
      <c r="H37" s="224"/>
      <c r="I37" s="225" t="s">
        <v>607</v>
      </c>
      <c r="J37" s="225"/>
      <c r="K37" s="224">
        <v>15</v>
      </c>
      <c r="L37" s="224"/>
      <c r="M37" s="225" t="s">
        <v>608</v>
      </c>
      <c r="N37" s="225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</row>
    <row r="38" spans="1:43" ht="7.5" customHeight="1"/>
    <row r="39" spans="1:43" ht="24" customHeight="1">
      <c r="A39" s="41" t="s">
        <v>611</v>
      </c>
      <c r="B39" s="226" t="str">
        <f>IF(S2="","",VLOOKUP(S2,チーム番号!A2:E501,5,FALSE))</f>
        <v>川崎市立宮内中学校</v>
      </c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7" t="s">
        <v>609</v>
      </c>
      <c r="U39" s="227"/>
      <c r="V39" s="227"/>
      <c r="W39" s="227"/>
      <c r="X39" s="228" t="s">
        <v>645</v>
      </c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40"/>
      <c r="AL39" s="79" t="s">
        <v>610</v>
      </c>
      <c r="AM39" s="81"/>
    </row>
    <row r="40" spans="1:43" ht="13.5" customHeight="1"/>
    <row r="41" spans="1:43" ht="24" customHeight="1">
      <c r="A41" s="41" t="s">
        <v>612</v>
      </c>
      <c r="B41" s="226" t="str">
        <f>IF(S7="","",VLOOKUP(S7,チーム番号!A2:E501,5,FALSE))</f>
        <v/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7" t="s">
        <v>609</v>
      </c>
      <c r="U41" s="227"/>
      <c r="V41" s="227"/>
      <c r="W41" s="227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40"/>
      <c r="AL41" s="79" t="s">
        <v>610</v>
      </c>
      <c r="AM41" s="81"/>
    </row>
  </sheetData>
  <mergeCells count="230">
    <mergeCell ref="B39:S39"/>
    <mergeCell ref="T39:W39"/>
    <mergeCell ref="X39:AJ39"/>
    <mergeCell ref="AL39:AM39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B5:E6"/>
    <mergeCell ref="F5:K5"/>
    <mergeCell ref="L5:AA6"/>
    <mergeCell ref="AB5:AO5"/>
    <mergeCell ref="F6:G6"/>
    <mergeCell ref="AG6:AJ6"/>
    <mergeCell ref="AL6:AO6"/>
    <mergeCell ref="AB6:AE6"/>
    <mergeCell ref="AL9:AO9"/>
    <mergeCell ref="AB3:AO3"/>
    <mergeCell ref="AB4:AE4"/>
    <mergeCell ref="AG4:AJ4"/>
    <mergeCell ref="AL4:AO4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B13:E13"/>
    <mergeCell ref="F13:K13"/>
    <mergeCell ref="L13:Q13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X18:Y19"/>
    <mergeCell ref="Z18:AD18"/>
    <mergeCell ref="AE18:AI18"/>
    <mergeCell ref="R18:S19"/>
    <mergeCell ref="T18:U19"/>
    <mergeCell ref="V18:W19"/>
    <mergeCell ref="AH14:AO15"/>
    <mergeCell ref="AJ18:AK19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B24:C25"/>
    <mergeCell ref="D24:E25"/>
    <mergeCell ref="B22:C23"/>
    <mergeCell ref="D22:E23"/>
    <mergeCell ref="F22:J22"/>
    <mergeCell ref="K22:O22"/>
    <mergeCell ref="P22:Q23"/>
    <mergeCell ref="R22:S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30:C31"/>
    <mergeCell ref="D30:E31"/>
    <mergeCell ref="F30:J30"/>
    <mergeCell ref="K30:O30"/>
    <mergeCell ref="P30:Q31"/>
    <mergeCell ref="R30:S31"/>
    <mergeCell ref="AE28:AI28"/>
    <mergeCell ref="AJ28:AK29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X30:Y31"/>
    <mergeCell ref="Z30:AD30"/>
    <mergeCell ref="B28:C29"/>
    <mergeCell ref="D28:E29"/>
    <mergeCell ref="F28:J28"/>
    <mergeCell ref="K28:O28"/>
    <mergeCell ref="P28:Q29"/>
    <mergeCell ref="R28:S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N26"/>
  <sheetViews>
    <sheetView showGridLines="0" view="pageBreakPreview" zoomScaleNormal="100" zoomScaleSheetLayoutView="100" workbookViewId="0">
      <selection activeCell="J22" sqref="J22:N22"/>
    </sheetView>
  </sheetViews>
  <sheetFormatPr defaultColWidth="2.25" defaultRowHeight="13.5"/>
  <cols>
    <col min="1" max="16384" width="2.25" style="3"/>
  </cols>
  <sheetData>
    <row r="1" spans="1:40" ht="75" customHeight="1" thickBot="1">
      <c r="A1" s="42" t="s">
        <v>600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0" s="2" customFormat="1" ht="37.5" customHeight="1" thickBot="1">
      <c r="A2" s="289" t="s">
        <v>546</v>
      </c>
      <c r="B2" s="290"/>
      <c r="C2" s="290"/>
      <c r="D2" s="290"/>
      <c r="E2" s="290"/>
      <c r="F2" s="290"/>
      <c r="G2" s="290"/>
      <c r="H2" s="291">
        <f>IF(入力!I2="","",入力!I2)</f>
        <v>1</v>
      </c>
      <c r="I2" s="292"/>
      <c r="J2" s="293"/>
      <c r="K2" s="294" t="s">
        <v>547</v>
      </c>
      <c r="L2" s="290"/>
      <c r="M2" s="290"/>
      <c r="N2" s="290"/>
      <c r="O2" s="290"/>
      <c r="P2" s="290"/>
      <c r="Q2" s="290"/>
      <c r="R2" s="291">
        <f>IF(入力!S2="","",入力!S2)</f>
        <v>2124</v>
      </c>
      <c r="S2" s="292"/>
      <c r="T2" s="292"/>
      <c r="U2" s="292"/>
      <c r="V2" s="292"/>
      <c r="W2" s="292"/>
      <c r="X2" s="293"/>
      <c r="Y2" s="310" t="str">
        <f>VLOOKUP(R2,チーム番号!A2:E501,2,FALSE)</f>
        <v>川崎</v>
      </c>
      <c r="Z2" s="292"/>
      <c r="AA2" s="292"/>
      <c r="AB2" s="292"/>
      <c r="AC2" s="292"/>
      <c r="AD2" s="292"/>
      <c r="AE2" s="282" t="s">
        <v>548</v>
      </c>
      <c r="AF2" s="282"/>
      <c r="AG2" s="282"/>
      <c r="AH2" s="282"/>
      <c r="AI2" s="283"/>
      <c r="AJ2" s="1"/>
    </row>
    <row r="3" spans="1:40" ht="18.75" customHeight="1">
      <c r="A3" s="297" t="s">
        <v>2</v>
      </c>
      <c r="B3" s="298"/>
      <c r="C3" s="298"/>
      <c r="D3" s="299"/>
      <c r="E3" s="311" t="str">
        <f>CONCATENATE(入力!F3,"　　",入力!F8)</f>
        <v>川崎市立宮内中学校　　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3"/>
      <c r="AA3" s="300" t="s">
        <v>1</v>
      </c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9"/>
    </row>
    <row r="4" spans="1:40" ht="37.5" customHeight="1">
      <c r="A4" s="118"/>
      <c r="B4" s="103"/>
      <c r="C4" s="103"/>
      <c r="D4" s="119"/>
      <c r="E4" s="63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5"/>
      <c r="AA4" s="301"/>
      <c r="AB4" s="302"/>
      <c r="AC4" s="302"/>
      <c r="AD4" s="302"/>
      <c r="AE4" s="4" t="s">
        <v>3</v>
      </c>
      <c r="AF4" s="302"/>
      <c r="AG4" s="302"/>
      <c r="AH4" s="302"/>
      <c r="AI4" s="302"/>
      <c r="AJ4" s="4" t="s">
        <v>3</v>
      </c>
      <c r="AK4" s="302"/>
      <c r="AL4" s="302"/>
      <c r="AM4" s="302"/>
      <c r="AN4" s="303"/>
    </row>
    <row r="5" spans="1:40" ht="18.75" customHeight="1">
      <c r="A5" s="73" t="s">
        <v>5</v>
      </c>
      <c r="B5" s="74"/>
      <c r="C5" s="74"/>
      <c r="D5" s="75"/>
      <c r="E5" s="79" t="s">
        <v>14</v>
      </c>
      <c r="F5" s="80"/>
      <c r="G5" s="80"/>
      <c r="H5" s="80"/>
      <c r="I5" s="80"/>
      <c r="J5" s="8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5"/>
      <c r="AA5" s="86" t="s">
        <v>4</v>
      </c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8"/>
    </row>
    <row r="6" spans="1:40" ht="37.5" customHeight="1">
      <c r="A6" s="118"/>
      <c r="B6" s="103"/>
      <c r="C6" s="103"/>
      <c r="D6" s="119"/>
      <c r="E6" s="295"/>
      <c r="F6" s="296"/>
      <c r="G6" s="5" t="s">
        <v>13</v>
      </c>
      <c r="H6" s="284"/>
      <c r="I6" s="284"/>
      <c r="J6" s="285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19"/>
      <c r="AA6" s="301"/>
      <c r="AB6" s="302"/>
      <c r="AC6" s="302"/>
      <c r="AD6" s="302"/>
      <c r="AE6" s="4" t="s">
        <v>3</v>
      </c>
      <c r="AF6" s="302"/>
      <c r="AG6" s="302"/>
      <c r="AH6" s="302"/>
      <c r="AI6" s="302"/>
      <c r="AJ6" s="4" t="s">
        <v>3</v>
      </c>
      <c r="AK6" s="302"/>
      <c r="AL6" s="302"/>
      <c r="AM6" s="302"/>
      <c r="AN6" s="303"/>
    </row>
    <row r="7" spans="1:40" ht="18.75" customHeight="1">
      <c r="A7" s="163" t="s">
        <v>0</v>
      </c>
      <c r="B7" s="135"/>
      <c r="C7" s="135"/>
      <c r="D7" s="136"/>
      <c r="E7" s="286" t="str">
        <f>IF(入力!F12="","",入力!F12)</f>
        <v>なかざと</v>
      </c>
      <c r="F7" s="287"/>
      <c r="G7" s="287"/>
      <c r="H7" s="287"/>
      <c r="I7" s="287"/>
      <c r="J7" s="287"/>
      <c r="K7" s="287" t="str">
        <f>IF(入力!L12="","",入力!L12)</f>
        <v>しんいち</v>
      </c>
      <c r="L7" s="287"/>
      <c r="M7" s="287"/>
      <c r="N7" s="287"/>
      <c r="O7" s="287"/>
      <c r="P7" s="288"/>
      <c r="Q7" s="134" t="s">
        <v>0</v>
      </c>
      <c r="R7" s="135"/>
      <c r="S7" s="135"/>
      <c r="T7" s="136"/>
      <c r="U7" s="134" t="str">
        <f>IF(入力!V12="","",入力!V12)</f>
        <v>よしだ</v>
      </c>
      <c r="V7" s="135"/>
      <c r="W7" s="135"/>
      <c r="X7" s="135"/>
      <c r="Y7" s="135"/>
      <c r="Z7" s="274"/>
      <c r="AA7" s="267" t="str">
        <f>IF(入力!AB12="","",入力!AB12)</f>
        <v>たかし</v>
      </c>
      <c r="AB7" s="135"/>
      <c r="AC7" s="135"/>
      <c r="AD7" s="135"/>
      <c r="AE7" s="135"/>
      <c r="AF7" s="136"/>
      <c r="AG7" s="306" t="s">
        <v>545</v>
      </c>
      <c r="AH7" s="307"/>
      <c r="AI7" s="307"/>
      <c r="AJ7" s="307"/>
      <c r="AK7" s="307"/>
      <c r="AL7" s="307"/>
      <c r="AM7" s="307"/>
      <c r="AN7" s="308"/>
    </row>
    <row r="8" spans="1:40" ht="37.5" customHeight="1" thickBot="1">
      <c r="A8" s="118" t="s">
        <v>6</v>
      </c>
      <c r="B8" s="103"/>
      <c r="C8" s="103"/>
      <c r="D8" s="119"/>
      <c r="E8" s="276" t="str">
        <f>IF(入力!F13="","",入力!F13)</f>
        <v>中里</v>
      </c>
      <c r="F8" s="277"/>
      <c r="G8" s="277"/>
      <c r="H8" s="277"/>
      <c r="I8" s="277"/>
      <c r="J8" s="277"/>
      <c r="K8" s="277" t="str">
        <f>IF(入力!L13="","",入力!L13)</f>
        <v>晋一</v>
      </c>
      <c r="L8" s="277"/>
      <c r="M8" s="277"/>
      <c r="N8" s="277"/>
      <c r="O8" s="277"/>
      <c r="P8" s="278"/>
      <c r="Q8" s="123" t="s">
        <v>7</v>
      </c>
      <c r="R8" s="124"/>
      <c r="S8" s="124"/>
      <c r="T8" s="125"/>
      <c r="U8" s="279" t="str">
        <f>IF(入力!V13="","",入力!V13)</f>
        <v>吉田</v>
      </c>
      <c r="V8" s="280"/>
      <c r="W8" s="280"/>
      <c r="X8" s="280"/>
      <c r="Y8" s="280"/>
      <c r="Z8" s="281"/>
      <c r="AA8" s="304" t="str">
        <f>IF(入力!AB13="","",入力!AB13)</f>
        <v>崇</v>
      </c>
      <c r="AB8" s="280"/>
      <c r="AC8" s="280"/>
      <c r="AD8" s="280"/>
      <c r="AE8" s="280"/>
      <c r="AF8" s="305"/>
      <c r="AG8" s="254" t="str">
        <f>IF(入力!AH13="","",入力!AH13)</f>
        <v>　</v>
      </c>
      <c r="AH8" s="77"/>
      <c r="AI8" s="143" t="s">
        <v>575</v>
      </c>
      <c r="AJ8" s="143"/>
      <c r="AK8" s="143"/>
      <c r="AL8" s="143"/>
      <c r="AM8" s="77" t="str">
        <f>IF(入力!AN13="","",入力!AN13)</f>
        <v>　</v>
      </c>
      <c r="AN8" s="309"/>
    </row>
    <row r="9" spans="1:40" ht="18.75" customHeight="1">
      <c r="A9" s="163" t="s">
        <v>0</v>
      </c>
      <c r="B9" s="135"/>
      <c r="C9" s="135"/>
      <c r="D9" s="136"/>
      <c r="E9" s="134" t="str">
        <f>IF(入力!F14="","",入力!F14)</f>
        <v/>
      </c>
      <c r="F9" s="135"/>
      <c r="G9" s="135"/>
      <c r="H9" s="135"/>
      <c r="I9" s="135"/>
      <c r="J9" s="274"/>
      <c r="K9" s="267" t="str">
        <f>IF(入力!L14="","",入力!L14)</f>
        <v/>
      </c>
      <c r="L9" s="135"/>
      <c r="M9" s="135"/>
      <c r="N9" s="135"/>
      <c r="O9" s="135"/>
      <c r="P9" s="136"/>
      <c r="Q9" s="134" t="s">
        <v>0</v>
      </c>
      <c r="R9" s="135"/>
      <c r="S9" s="135"/>
      <c r="T9" s="136"/>
      <c r="U9" s="134" t="str">
        <f>IF(入力!V14="","",入力!V14)</f>
        <v>そのだ</v>
      </c>
      <c r="V9" s="135"/>
      <c r="W9" s="135"/>
      <c r="X9" s="135"/>
      <c r="Y9" s="135"/>
      <c r="Z9" s="274"/>
      <c r="AA9" s="267" t="str">
        <f>IF(入力!AB14="","",入力!AB14)</f>
        <v>けいた</v>
      </c>
      <c r="AB9" s="135"/>
      <c r="AC9" s="135"/>
      <c r="AD9" s="135"/>
      <c r="AE9" s="135"/>
      <c r="AF9" s="268"/>
      <c r="AG9" s="153"/>
      <c r="AH9" s="154"/>
      <c r="AI9" s="154"/>
      <c r="AJ9" s="154"/>
      <c r="AK9" s="154"/>
      <c r="AL9" s="154"/>
      <c r="AM9" s="154"/>
      <c r="AN9" s="154"/>
    </row>
    <row r="10" spans="1:40" ht="37.5" customHeight="1" thickBot="1">
      <c r="A10" s="76" t="s">
        <v>8</v>
      </c>
      <c r="B10" s="77"/>
      <c r="C10" s="77"/>
      <c r="D10" s="78"/>
      <c r="E10" s="272" t="str">
        <f>IF(入力!F15="","",入力!F15)</f>
        <v/>
      </c>
      <c r="F10" s="270"/>
      <c r="G10" s="270"/>
      <c r="H10" s="270"/>
      <c r="I10" s="270"/>
      <c r="J10" s="273"/>
      <c r="K10" s="269" t="str">
        <f>IF(入力!L15="","",入力!L15)</f>
        <v/>
      </c>
      <c r="L10" s="270"/>
      <c r="M10" s="270"/>
      <c r="N10" s="270"/>
      <c r="O10" s="270"/>
      <c r="P10" s="275"/>
      <c r="Q10" s="77" t="s">
        <v>9</v>
      </c>
      <c r="R10" s="77"/>
      <c r="S10" s="77"/>
      <c r="T10" s="78"/>
      <c r="U10" s="272" t="str">
        <f>IF(入力!V15="","",入力!V15)</f>
        <v>園田</v>
      </c>
      <c r="V10" s="270"/>
      <c r="W10" s="270"/>
      <c r="X10" s="270"/>
      <c r="Y10" s="270"/>
      <c r="Z10" s="273"/>
      <c r="AA10" s="269" t="str">
        <f>IF(入力!AB15="","",入力!AB15)</f>
        <v>圭太</v>
      </c>
      <c r="AB10" s="270"/>
      <c r="AC10" s="270"/>
      <c r="AD10" s="270"/>
      <c r="AE10" s="270"/>
      <c r="AF10" s="271"/>
      <c r="AG10" s="155"/>
      <c r="AH10" s="156"/>
      <c r="AI10" s="156"/>
      <c r="AJ10" s="156"/>
      <c r="AK10" s="156"/>
      <c r="AL10" s="156"/>
      <c r="AM10" s="156"/>
      <c r="AN10" s="156"/>
    </row>
    <row r="11" spans="1:40" ht="9" customHeight="1"/>
    <row r="12" spans="1:40" ht="22.5" customHeight="1" thickBot="1">
      <c r="A12" s="77" t="s">
        <v>10</v>
      </c>
      <c r="B12" s="77"/>
      <c r="C12" s="77"/>
      <c r="D12" s="77"/>
      <c r="E12" s="77"/>
      <c r="F12" s="77"/>
      <c r="G12" s="314" t="s">
        <v>577</v>
      </c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  <c r="Y12" s="314"/>
      <c r="Z12" s="314"/>
      <c r="AA12" s="314"/>
      <c r="AB12" s="314"/>
      <c r="AC12" s="314"/>
      <c r="AD12" s="314"/>
      <c r="AE12" s="314"/>
      <c r="AF12" s="314"/>
      <c r="AG12" s="314"/>
      <c r="AH12" s="314"/>
      <c r="AI12" s="314"/>
      <c r="AJ12" s="314"/>
      <c r="AK12" s="314"/>
      <c r="AL12" s="314"/>
    </row>
    <row r="13" spans="1:40" ht="18.75" customHeight="1">
      <c r="A13" s="149" t="s">
        <v>11</v>
      </c>
      <c r="B13" s="150"/>
      <c r="C13" s="167" t="s">
        <v>12</v>
      </c>
      <c r="D13" s="167"/>
      <c r="E13" s="169" t="s">
        <v>579</v>
      </c>
      <c r="F13" s="170"/>
      <c r="G13" s="170"/>
      <c r="H13" s="170"/>
      <c r="I13" s="170"/>
      <c r="J13" s="170" t="s">
        <v>579</v>
      </c>
      <c r="K13" s="170"/>
      <c r="L13" s="170"/>
      <c r="M13" s="170"/>
      <c r="N13" s="171"/>
      <c r="O13" s="145" t="s">
        <v>576</v>
      </c>
      <c r="P13" s="164"/>
      <c r="Q13" s="145" t="s">
        <v>15</v>
      </c>
      <c r="R13" s="164"/>
      <c r="S13" s="145" t="s">
        <v>16</v>
      </c>
      <c r="T13" s="146"/>
      <c r="U13" s="149" t="s">
        <v>11</v>
      </c>
      <c r="V13" s="150"/>
      <c r="W13" s="167" t="s">
        <v>12</v>
      </c>
      <c r="X13" s="167"/>
      <c r="Y13" s="169" t="s">
        <v>579</v>
      </c>
      <c r="Z13" s="170"/>
      <c r="AA13" s="170"/>
      <c r="AB13" s="170"/>
      <c r="AC13" s="170"/>
      <c r="AD13" s="170" t="s">
        <v>579</v>
      </c>
      <c r="AE13" s="170"/>
      <c r="AF13" s="170"/>
      <c r="AG13" s="170"/>
      <c r="AH13" s="171"/>
      <c r="AI13" s="145" t="s">
        <v>576</v>
      </c>
      <c r="AJ13" s="164"/>
      <c r="AK13" s="145" t="s">
        <v>15</v>
      </c>
      <c r="AL13" s="164"/>
      <c r="AM13" s="145" t="s">
        <v>16</v>
      </c>
      <c r="AN13" s="146"/>
    </row>
    <row r="14" spans="1:40" ht="37.5" customHeight="1" thickBot="1">
      <c r="A14" s="151"/>
      <c r="B14" s="152"/>
      <c r="C14" s="168"/>
      <c r="D14" s="168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47"/>
      <c r="P14" s="147"/>
      <c r="Q14" s="147"/>
      <c r="R14" s="147"/>
      <c r="S14" s="147"/>
      <c r="T14" s="148"/>
      <c r="U14" s="151"/>
      <c r="V14" s="152"/>
      <c r="W14" s="168"/>
      <c r="X14" s="168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47"/>
      <c r="AJ14" s="147"/>
      <c r="AK14" s="147"/>
      <c r="AL14" s="147"/>
      <c r="AM14" s="147"/>
      <c r="AN14" s="148"/>
    </row>
    <row r="15" spans="1:40" ht="18.75" customHeight="1" thickTop="1">
      <c r="A15" s="172">
        <v>1</v>
      </c>
      <c r="B15" s="173"/>
      <c r="C15" s="259">
        <f>IF(入力!D20="","",入力!D20)</f>
        <v>1</v>
      </c>
      <c r="D15" s="259"/>
      <c r="E15" s="261" t="str">
        <f>IF(入力!F20="","",入力!F20)</f>
        <v>そのだ</v>
      </c>
      <c r="F15" s="257"/>
      <c r="G15" s="257"/>
      <c r="H15" s="257"/>
      <c r="I15" s="257"/>
      <c r="J15" s="257" t="str">
        <f>IF(入力!K20="","",入力!K20)</f>
        <v>けいた</v>
      </c>
      <c r="K15" s="257"/>
      <c r="L15" s="257"/>
      <c r="M15" s="257"/>
      <c r="N15" s="258"/>
      <c r="O15" s="259">
        <f>IF(入力!P20="","",入力!P20)</f>
        <v>3</v>
      </c>
      <c r="P15" s="259"/>
      <c r="Q15" s="255">
        <f>IF(入力!R20="","",入力!R20)</f>
        <v>160</v>
      </c>
      <c r="R15" s="256"/>
      <c r="S15" s="255" t="str">
        <f>IF(入力!T20="","",入力!T20)</f>
        <v>○</v>
      </c>
      <c r="T15" s="262"/>
      <c r="U15" s="172">
        <v>7</v>
      </c>
      <c r="V15" s="173"/>
      <c r="W15" s="259">
        <f>IF(入力!X20="","",入力!X20)</f>
        <v>7</v>
      </c>
      <c r="X15" s="259"/>
      <c r="Y15" s="261" t="str">
        <f>IF(入力!Z20="","",入力!Z20)</f>
        <v>おがわ</v>
      </c>
      <c r="Z15" s="257"/>
      <c r="AA15" s="257"/>
      <c r="AB15" s="257"/>
      <c r="AC15" s="257"/>
      <c r="AD15" s="257" t="str">
        <f>IF(入力!AE20="","",入力!AE20)</f>
        <v>ゆうき</v>
      </c>
      <c r="AE15" s="257"/>
      <c r="AF15" s="257"/>
      <c r="AG15" s="257"/>
      <c r="AH15" s="258"/>
      <c r="AI15" s="259">
        <f>IF(入力!AJ20="","",入力!AJ20)</f>
        <v>2</v>
      </c>
      <c r="AJ15" s="259"/>
      <c r="AK15" s="255">
        <f>IF(入力!AL20="","",入力!AL20)</f>
        <v>154</v>
      </c>
      <c r="AL15" s="256"/>
      <c r="AM15" s="255" t="str">
        <f>IF(入力!AN20="","",入力!AN20)</f>
        <v>○</v>
      </c>
      <c r="AN15" s="262"/>
    </row>
    <row r="16" spans="1:40" ht="37.5" customHeight="1">
      <c r="A16" s="174"/>
      <c r="B16" s="175"/>
      <c r="C16" s="260"/>
      <c r="D16" s="260"/>
      <c r="E16" s="264" t="str">
        <f>IF(入力!F21="","",入力!F21)</f>
        <v>園田</v>
      </c>
      <c r="F16" s="265"/>
      <c r="G16" s="265"/>
      <c r="H16" s="265"/>
      <c r="I16" s="265"/>
      <c r="J16" s="265" t="str">
        <f>IF(入力!K21="","",入力!K21)</f>
        <v>圭太</v>
      </c>
      <c r="K16" s="265"/>
      <c r="L16" s="265"/>
      <c r="M16" s="265"/>
      <c r="N16" s="266"/>
      <c r="O16" s="260"/>
      <c r="P16" s="260"/>
      <c r="Q16" s="102"/>
      <c r="R16" s="119"/>
      <c r="S16" s="102"/>
      <c r="T16" s="263"/>
      <c r="U16" s="174"/>
      <c r="V16" s="175"/>
      <c r="W16" s="260"/>
      <c r="X16" s="260"/>
      <c r="Y16" s="264" t="str">
        <f>IF(入力!Z21="","",入力!Z21)</f>
        <v>小川　</v>
      </c>
      <c r="Z16" s="265"/>
      <c r="AA16" s="265"/>
      <c r="AB16" s="265"/>
      <c r="AC16" s="265"/>
      <c r="AD16" s="265" t="str">
        <f>IF(入力!AE21="","",入力!AE21)</f>
        <v>祐希</v>
      </c>
      <c r="AE16" s="265"/>
      <c r="AF16" s="265"/>
      <c r="AG16" s="265"/>
      <c r="AH16" s="266"/>
      <c r="AI16" s="260"/>
      <c r="AJ16" s="260"/>
      <c r="AK16" s="102"/>
      <c r="AL16" s="119"/>
      <c r="AM16" s="102"/>
      <c r="AN16" s="263"/>
    </row>
    <row r="17" spans="1:40" ht="18.75" customHeight="1">
      <c r="A17" s="194">
        <v>2</v>
      </c>
      <c r="B17" s="195"/>
      <c r="C17" s="237">
        <f>IF(入力!D22="","",入力!D22)</f>
        <v>2</v>
      </c>
      <c r="D17" s="237"/>
      <c r="E17" s="239" t="str">
        <f>IF(入力!F22="","",入力!F22)</f>
        <v>ふるた</v>
      </c>
      <c r="F17" s="240"/>
      <c r="G17" s="240"/>
      <c r="H17" s="240"/>
      <c r="I17" s="240"/>
      <c r="J17" s="240" t="str">
        <f>IF(入力!K22="","",入力!K22)</f>
        <v>まさと</v>
      </c>
      <c r="K17" s="240"/>
      <c r="L17" s="240"/>
      <c r="M17" s="240"/>
      <c r="N17" s="241"/>
      <c r="O17" s="237">
        <f>IF(入力!P22="","",入力!P22)</f>
        <v>3</v>
      </c>
      <c r="P17" s="237"/>
      <c r="Q17" s="253">
        <f>IF(入力!R22="","",入力!R22)</f>
        <v>147</v>
      </c>
      <c r="R17" s="75"/>
      <c r="S17" s="245" t="str">
        <f>IF(入力!T22="","",入力!T22)</f>
        <v>○</v>
      </c>
      <c r="T17" s="246"/>
      <c r="U17" s="194">
        <v>8</v>
      </c>
      <c r="V17" s="195"/>
      <c r="W17" s="237">
        <f>IF(入力!X22="","",入力!X22)</f>
        <v>8</v>
      </c>
      <c r="X17" s="237"/>
      <c r="Y17" s="239" t="str">
        <f>IF(入力!Z22="","",入力!Z22)</f>
        <v>むらやま</v>
      </c>
      <c r="Z17" s="240"/>
      <c r="AA17" s="240"/>
      <c r="AB17" s="240"/>
      <c r="AC17" s="240"/>
      <c r="AD17" s="240" t="str">
        <f>IF(入力!AE22="","",入力!AE22)</f>
        <v>しょうご</v>
      </c>
      <c r="AE17" s="240"/>
      <c r="AF17" s="240"/>
      <c r="AG17" s="240"/>
      <c r="AH17" s="241"/>
      <c r="AI17" s="237">
        <f>IF(入力!AJ22="","",入力!AJ22)</f>
        <v>2</v>
      </c>
      <c r="AJ17" s="237"/>
      <c r="AK17" s="253">
        <f>IF(入力!AL22="","",入力!AL22)</f>
        <v>170</v>
      </c>
      <c r="AL17" s="75"/>
      <c r="AM17" s="245" t="str">
        <f>IF(入力!AN22="","",入力!AN22)</f>
        <v>○</v>
      </c>
      <c r="AN17" s="246"/>
    </row>
    <row r="18" spans="1:40" ht="37.5" customHeight="1">
      <c r="A18" s="196"/>
      <c r="B18" s="197"/>
      <c r="C18" s="238"/>
      <c r="D18" s="238"/>
      <c r="E18" s="252" t="str">
        <f>IF(入力!F23="","",入力!F23)</f>
        <v>古田</v>
      </c>
      <c r="F18" s="243"/>
      <c r="G18" s="243"/>
      <c r="H18" s="243"/>
      <c r="I18" s="243"/>
      <c r="J18" s="243" t="str">
        <f>IF(入力!K23="","",入力!K23)</f>
        <v>聖人</v>
      </c>
      <c r="K18" s="243"/>
      <c r="L18" s="243"/>
      <c r="M18" s="243"/>
      <c r="N18" s="244"/>
      <c r="O18" s="238"/>
      <c r="P18" s="238"/>
      <c r="Q18" s="102"/>
      <c r="R18" s="119"/>
      <c r="S18" s="250"/>
      <c r="T18" s="251"/>
      <c r="U18" s="196"/>
      <c r="V18" s="197"/>
      <c r="W18" s="238"/>
      <c r="X18" s="238"/>
      <c r="Y18" s="252" t="str">
        <f>IF(入力!Z23="","",入力!Z23)</f>
        <v>村山</v>
      </c>
      <c r="Z18" s="243"/>
      <c r="AA18" s="243"/>
      <c r="AB18" s="243"/>
      <c r="AC18" s="243"/>
      <c r="AD18" s="243" t="str">
        <f>IF(入力!AE23="","",入力!AE23)</f>
        <v>彰吾</v>
      </c>
      <c r="AE18" s="243"/>
      <c r="AF18" s="243"/>
      <c r="AG18" s="243"/>
      <c r="AH18" s="244"/>
      <c r="AI18" s="238"/>
      <c r="AJ18" s="238"/>
      <c r="AK18" s="102"/>
      <c r="AL18" s="119"/>
      <c r="AM18" s="250"/>
      <c r="AN18" s="251"/>
    </row>
    <row r="19" spans="1:40" ht="18.75" customHeight="1">
      <c r="A19" s="174">
        <v>3</v>
      </c>
      <c r="B19" s="175"/>
      <c r="C19" s="237">
        <f>IF(入力!D24="","",入力!D24)</f>
        <v>3</v>
      </c>
      <c r="D19" s="237"/>
      <c r="E19" s="239" t="str">
        <f>IF(入力!F24="","",入力!F24)</f>
        <v>かねこ</v>
      </c>
      <c r="F19" s="240"/>
      <c r="G19" s="240"/>
      <c r="H19" s="240"/>
      <c r="I19" s="240"/>
      <c r="J19" s="240" t="str">
        <f>IF(入力!K24="","",入力!K24)</f>
        <v>がい</v>
      </c>
      <c r="K19" s="240"/>
      <c r="L19" s="240"/>
      <c r="M19" s="240"/>
      <c r="N19" s="241"/>
      <c r="O19" s="237">
        <f>IF(入力!P24="","",入力!P24)</f>
        <v>3</v>
      </c>
      <c r="P19" s="237"/>
      <c r="Q19" s="253">
        <f>IF(入力!R24="","",入力!R24)</f>
        <v>162</v>
      </c>
      <c r="R19" s="75"/>
      <c r="S19" s="245" t="str">
        <f>IF(入力!T24="","",入力!T24)</f>
        <v>○</v>
      </c>
      <c r="T19" s="246"/>
      <c r="U19" s="174">
        <v>9</v>
      </c>
      <c r="V19" s="175"/>
      <c r="W19" s="237">
        <f>IF(入力!X24="","",入力!X24)</f>
        <v>9</v>
      </c>
      <c r="X19" s="237"/>
      <c r="Y19" s="239" t="str">
        <f>IF(入力!Z24="","",入力!Z24)</f>
        <v>さとう</v>
      </c>
      <c r="Z19" s="240"/>
      <c r="AA19" s="240"/>
      <c r="AB19" s="240"/>
      <c r="AC19" s="240"/>
      <c r="AD19" s="240" t="str">
        <f>IF(入力!AE24="","",入力!AE24)</f>
        <v>しょう</v>
      </c>
      <c r="AE19" s="240"/>
      <c r="AF19" s="240"/>
      <c r="AG19" s="240"/>
      <c r="AH19" s="241"/>
      <c r="AI19" s="237">
        <f>IF(入力!AJ24="","",入力!AJ24)</f>
        <v>2</v>
      </c>
      <c r="AJ19" s="237"/>
      <c r="AK19" s="253">
        <f>IF(入力!AL24="","",入力!AL24)</f>
        <v>156</v>
      </c>
      <c r="AL19" s="75"/>
      <c r="AM19" s="245" t="str">
        <f>IF(入力!AN24="","",入力!AN24)</f>
        <v>○</v>
      </c>
      <c r="AN19" s="246"/>
    </row>
    <row r="20" spans="1:40" ht="37.5" customHeight="1">
      <c r="A20" s="174"/>
      <c r="B20" s="175"/>
      <c r="C20" s="238"/>
      <c r="D20" s="238"/>
      <c r="E20" s="252" t="str">
        <f>IF(入力!F25="","",入力!F25)</f>
        <v>金子</v>
      </c>
      <c r="F20" s="243"/>
      <c r="G20" s="243"/>
      <c r="H20" s="243"/>
      <c r="I20" s="243"/>
      <c r="J20" s="243" t="str">
        <f>IF(入力!K25="","",入力!K25)</f>
        <v>凱</v>
      </c>
      <c r="K20" s="243"/>
      <c r="L20" s="243"/>
      <c r="M20" s="243"/>
      <c r="N20" s="244"/>
      <c r="O20" s="238"/>
      <c r="P20" s="238"/>
      <c r="Q20" s="102"/>
      <c r="R20" s="119"/>
      <c r="S20" s="250"/>
      <c r="T20" s="251"/>
      <c r="U20" s="174"/>
      <c r="V20" s="175"/>
      <c r="W20" s="238"/>
      <c r="X20" s="238"/>
      <c r="Y20" s="252" t="str">
        <f>IF(入力!Z25="","",入力!Z25)</f>
        <v>佐藤</v>
      </c>
      <c r="Z20" s="243"/>
      <c r="AA20" s="243"/>
      <c r="AB20" s="243"/>
      <c r="AC20" s="243"/>
      <c r="AD20" s="243" t="str">
        <f>IF(入力!AE25="","",入力!AE25)</f>
        <v>勝</v>
      </c>
      <c r="AE20" s="243"/>
      <c r="AF20" s="243"/>
      <c r="AG20" s="243"/>
      <c r="AH20" s="244"/>
      <c r="AI20" s="238"/>
      <c r="AJ20" s="238"/>
      <c r="AK20" s="102"/>
      <c r="AL20" s="119"/>
      <c r="AM20" s="250"/>
      <c r="AN20" s="251"/>
    </row>
    <row r="21" spans="1:40" ht="18.75" customHeight="1">
      <c r="A21" s="194">
        <v>4</v>
      </c>
      <c r="B21" s="195"/>
      <c r="C21" s="237">
        <f>IF(入力!D26="","",入力!D26)</f>
        <v>4</v>
      </c>
      <c r="D21" s="237"/>
      <c r="E21" s="239" t="str">
        <f>IF(入力!F26="","",入力!F26)</f>
        <v>みき</v>
      </c>
      <c r="F21" s="240"/>
      <c r="G21" s="240"/>
      <c r="H21" s="240"/>
      <c r="I21" s="240"/>
      <c r="J21" s="240" t="str">
        <f>IF(入力!K26="","",入力!K26)</f>
        <v>ゆうと</v>
      </c>
      <c r="K21" s="240"/>
      <c r="L21" s="240"/>
      <c r="M21" s="240"/>
      <c r="N21" s="241"/>
      <c r="O21" s="237">
        <f>IF(入力!P26="","",入力!P26)</f>
        <v>3</v>
      </c>
      <c r="P21" s="237"/>
      <c r="Q21" s="253">
        <f>IF(入力!R26="","",入力!R26)</f>
        <v>162</v>
      </c>
      <c r="R21" s="75"/>
      <c r="S21" s="245" t="str">
        <f>IF(入力!T26="","",入力!T26)</f>
        <v>○</v>
      </c>
      <c r="T21" s="246"/>
      <c r="U21" s="194">
        <v>10</v>
      </c>
      <c r="V21" s="195"/>
      <c r="W21" s="237">
        <f>IF(入力!X26="","",入力!X26)</f>
        <v>10</v>
      </c>
      <c r="X21" s="237"/>
      <c r="Y21" s="239" t="str">
        <f>IF(入力!Z26="","",入力!Z26)</f>
        <v>いのうえ</v>
      </c>
      <c r="Z21" s="240"/>
      <c r="AA21" s="240"/>
      <c r="AB21" s="240"/>
      <c r="AC21" s="240"/>
      <c r="AD21" s="240" t="str">
        <f>IF(入力!AE26="","",入力!AE26)</f>
        <v>かいせい</v>
      </c>
      <c r="AE21" s="240"/>
      <c r="AF21" s="240"/>
      <c r="AG21" s="240"/>
      <c r="AH21" s="241"/>
      <c r="AI21" s="237">
        <f>IF(入力!AJ26="","",入力!AJ26)</f>
        <v>2</v>
      </c>
      <c r="AJ21" s="237"/>
      <c r="AK21" s="253">
        <f>IF(入力!AL26="","",入力!AL26)</f>
        <v>162</v>
      </c>
      <c r="AL21" s="75"/>
      <c r="AM21" s="245" t="str">
        <f>IF(入力!AN26="","",入力!AN26)</f>
        <v>○</v>
      </c>
      <c r="AN21" s="246"/>
    </row>
    <row r="22" spans="1:40" ht="37.5" customHeight="1">
      <c r="A22" s="196"/>
      <c r="B22" s="197"/>
      <c r="C22" s="238"/>
      <c r="D22" s="238"/>
      <c r="E22" s="252" t="str">
        <f>IF(入力!F27="","",入力!F27)</f>
        <v>三木</v>
      </c>
      <c r="F22" s="243"/>
      <c r="G22" s="243"/>
      <c r="H22" s="243"/>
      <c r="I22" s="243"/>
      <c r="J22" s="243" t="str">
        <f>IF(入力!K27="","",入力!K27)</f>
        <v>雄登</v>
      </c>
      <c r="K22" s="243"/>
      <c r="L22" s="243"/>
      <c r="M22" s="243"/>
      <c r="N22" s="244"/>
      <c r="O22" s="238"/>
      <c r="P22" s="238"/>
      <c r="Q22" s="102"/>
      <c r="R22" s="119"/>
      <c r="S22" s="250"/>
      <c r="T22" s="251"/>
      <c r="U22" s="196"/>
      <c r="V22" s="197"/>
      <c r="W22" s="238"/>
      <c r="X22" s="238"/>
      <c r="Y22" s="252" t="str">
        <f>IF(入力!Z27="","",入力!Z27)</f>
        <v>井上</v>
      </c>
      <c r="Z22" s="243"/>
      <c r="AA22" s="243"/>
      <c r="AB22" s="243"/>
      <c r="AC22" s="243"/>
      <c r="AD22" s="243" t="str">
        <f>IF(入力!AE27="","",入力!AE27)</f>
        <v>魁生</v>
      </c>
      <c r="AE22" s="243"/>
      <c r="AF22" s="243"/>
      <c r="AG22" s="243"/>
      <c r="AH22" s="244"/>
      <c r="AI22" s="238"/>
      <c r="AJ22" s="238"/>
      <c r="AK22" s="102"/>
      <c r="AL22" s="119"/>
      <c r="AM22" s="250"/>
      <c r="AN22" s="251"/>
    </row>
    <row r="23" spans="1:40" ht="18.75" customHeight="1">
      <c r="A23" s="174">
        <v>5</v>
      </c>
      <c r="B23" s="175"/>
      <c r="C23" s="237">
        <f>IF(入力!D28="","",入力!D28)</f>
        <v>5</v>
      </c>
      <c r="D23" s="237"/>
      <c r="E23" s="239" t="str">
        <f>IF(入力!F28="","",入力!F28)</f>
        <v>さがら</v>
      </c>
      <c r="F23" s="240"/>
      <c r="G23" s="240"/>
      <c r="H23" s="240"/>
      <c r="I23" s="240"/>
      <c r="J23" s="240" t="str">
        <f>IF(入力!K28="","",入力!K28)</f>
        <v>けんしろう</v>
      </c>
      <c r="K23" s="240"/>
      <c r="L23" s="240"/>
      <c r="M23" s="240"/>
      <c r="N23" s="241"/>
      <c r="O23" s="237">
        <f>IF(入力!P28="","",入力!P28)</f>
        <v>3</v>
      </c>
      <c r="P23" s="237"/>
      <c r="Q23" s="253">
        <f>IF(入力!R28="","",入力!R28)</f>
        <v>165</v>
      </c>
      <c r="R23" s="75"/>
      <c r="S23" s="245" t="str">
        <f>IF(入力!T28="","",入力!T28)</f>
        <v>○</v>
      </c>
      <c r="T23" s="246"/>
      <c r="U23" s="206">
        <v>11</v>
      </c>
      <c r="V23" s="207"/>
      <c r="W23" s="237">
        <f>IF(入力!X28="","",入力!X28)</f>
        <v>11</v>
      </c>
      <c r="X23" s="237"/>
      <c r="Y23" s="239" t="str">
        <f>IF(入力!Z28="","",入力!Z28)</f>
        <v>せきぐち</v>
      </c>
      <c r="Z23" s="240"/>
      <c r="AA23" s="240"/>
      <c r="AB23" s="240"/>
      <c r="AC23" s="240"/>
      <c r="AD23" s="240" t="str">
        <f>IF(入力!AE28="","",入力!AE28)</f>
        <v>ひとし</v>
      </c>
      <c r="AE23" s="240"/>
      <c r="AF23" s="240"/>
      <c r="AG23" s="240"/>
      <c r="AH23" s="241"/>
      <c r="AI23" s="237">
        <f>IF(入力!AJ28="","",入力!AJ28)</f>
        <v>2</v>
      </c>
      <c r="AJ23" s="237"/>
      <c r="AK23" s="253">
        <f>IF(入力!AL28="","",入力!AL28)</f>
        <v>156</v>
      </c>
      <c r="AL23" s="75"/>
      <c r="AM23" s="245" t="str">
        <f>IF(入力!AN28="","",入力!AN28)</f>
        <v>○</v>
      </c>
      <c r="AN23" s="246"/>
    </row>
    <row r="24" spans="1:40" ht="37.5" customHeight="1">
      <c r="A24" s="174"/>
      <c r="B24" s="175"/>
      <c r="C24" s="238"/>
      <c r="D24" s="238"/>
      <c r="E24" s="252" t="str">
        <f>IF(入力!F29="","",入力!F29)</f>
        <v>梅沢</v>
      </c>
      <c r="F24" s="243"/>
      <c r="G24" s="243"/>
      <c r="H24" s="243"/>
      <c r="I24" s="243"/>
      <c r="J24" s="243" t="str">
        <f>IF(入力!K29="","",入力!K29)</f>
        <v>健志朗</v>
      </c>
      <c r="K24" s="243"/>
      <c r="L24" s="243"/>
      <c r="M24" s="243"/>
      <c r="N24" s="244"/>
      <c r="O24" s="238"/>
      <c r="P24" s="238"/>
      <c r="Q24" s="102"/>
      <c r="R24" s="119"/>
      <c r="S24" s="250"/>
      <c r="T24" s="251"/>
      <c r="U24" s="206"/>
      <c r="V24" s="207"/>
      <c r="W24" s="238"/>
      <c r="X24" s="238"/>
      <c r="Y24" s="252" t="str">
        <f>IF(入力!Z29="","",入力!Z29)</f>
        <v>関口</v>
      </c>
      <c r="Z24" s="243"/>
      <c r="AA24" s="243"/>
      <c r="AB24" s="243"/>
      <c r="AC24" s="243"/>
      <c r="AD24" s="243" t="str">
        <f>IF(入力!AE29="","",入力!AE29)</f>
        <v>仁志</v>
      </c>
      <c r="AE24" s="243"/>
      <c r="AF24" s="243"/>
      <c r="AG24" s="243"/>
      <c r="AH24" s="244"/>
      <c r="AI24" s="238"/>
      <c r="AJ24" s="238"/>
      <c r="AK24" s="102"/>
      <c r="AL24" s="119"/>
      <c r="AM24" s="250"/>
      <c r="AN24" s="251"/>
    </row>
    <row r="25" spans="1:40" ht="18.75" customHeight="1">
      <c r="A25" s="194">
        <v>6</v>
      </c>
      <c r="B25" s="195"/>
      <c r="C25" s="237">
        <f>IF(入力!D30="","",入力!D30)</f>
        <v>6</v>
      </c>
      <c r="D25" s="237"/>
      <c r="E25" s="239" t="str">
        <f>IF(入力!F30="","",入力!F30)</f>
        <v>うら</v>
      </c>
      <c r="F25" s="240"/>
      <c r="G25" s="240"/>
      <c r="H25" s="240"/>
      <c r="I25" s="240"/>
      <c r="J25" s="240" t="str">
        <f>IF(入力!K30="","",入力!K30)</f>
        <v>しゅんた</v>
      </c>
      <c r="K25" s="240"/>
      <c r="L25" s="240"/>
      <c r="M25" s="240"/>
      <c r="N25" s="241"/>
      <c r="O25" s="237">
        <f>IF(入力!P30="","",入力!P30)</f>
        <v>3</v>
      </c>
      <c r="P25" s="237"/>
      <c r="Q25" s="253">
        <f>IF(入力!R30="","",入力!R30)</f>
        <v>150</v>
      </c>
      <c r="R25" s="75"/>
      <c r="S25" s="245" t="str">
        <f>IF(入力!T30="","",入力!T30)</f>
        <v>○</v>
      </c>
      <c r="T25" s="246"/>
      <c r="U25" s="206">
        <v>12</v>
      </c>
      <c r="V25" s="207"/>
      <c r="W25" s="237">
        <f>IF(入力!X30="","",入力!X30)</f>
        <v>12</v>
      </c>
      <c r="X25" s="237"/>
      <c r="Y25" s="239" t="str">
        <f>IF(入力!Z30="","",入力!Z30)</f>
        <v>さくらい</v>
      </c>
      <c r="Z25" s="240"/>
      <c r="AA25" s="240"/>
      <c r="AB25" s="240"/>
      <c r="AC25" s="240"/>
      <c r="AD25" s="240" t="str">
        <f>IF(入力!AE30="","",入力!AE30)</f>
        <v>るい</v>
      </c>
      <c r="AE25" s="240"/>
      <c r="AF25" s="240"/>
      <c r="AG25" s="240"/>
      <c r="AH25" s="241"/>
      <c r="AI25" s="237">
        <f>IF(入力!AJ30="","",入力!AJ30)</f>
        <v>3</v>
      </c>
      <c r="AJ25" s="237"/>
      <c r="AK25" s="253">
        <f>IF(入力!AL30="","",入力!AL30)</f>
        <v>160</v>
      </c>
      <c r="AL25" s="75"/>
      <c r="AM25" s="245" t="str">
        <f>IF(入力!AN30="","",入力!AN30)</f>
        <v>○</v>
      </c>
      <c r="AN25" s="246"/>
    </row>
    <row r="26" spans="1:40" ht="37.5" customHeight="1" thickBot="1">
      <c r="A26" s="209"/>
      <c r="B26" s="210"/>
      <c r="C26" s="242"/>
      <c r="D26" s="242"/>
      <c r="E26" s="235" t="str">
        <f>IF(入力!F31="","",入力!F31)</f>
        <v>浦</v>
      </c>
      <c r="F26" s="236"/>
      <c r="G26" s="236"/>
      <c r="H26" s="236"/>
      <c r="I26" s="236"/>
      <c r="J26" s="236" t="str">
        <f>IF(入力!K31="","",入力!K31)</f>
        <v>舜太</v>
      </c>
      <c r="K26" s="236"/>
      <c r="L26" s="236"/>
      <c r="M26" s="236"/>
      <c r="N26" s="249"/>
      <c r="O26" s="242"/>
      <c r="P26" s="242"/>
      <c r="Q26" s="254"/>
      <c r="R26" s="78"/>
      <c r="S26" s="247"/>
      <c r="T26" s="248"/>
      <c r="U26" s="213"/>
      <c r="V26" s="214"/>
      <c r="W26" s="242"/>
      <c r="X26" s="242"/>
      <c r="Y26" s="235" t="str">
        <f>IF(入力!Z31="","",入力!Z31)</f>
        <v>櫻井</v>
      </c>
      <c r="Z26" s="236"/>
      <c r="AA26" s="236"/>
      <c r="AB26" s="236"/>
      <c r="AC26" s="236"/>
      <c r="AD26" s="236" t="str">
        <f>IF(入力!AE31="","",入力!AE31)</f>
        <v>瑠生</v>
      </c>
      <c r="AE26" s="236"/>
      <c r="AF26" s="236"/>
      <c r="AG26" s="236"/>
      <c r="AH26" s="249"/>
      <c r="AI26" s="242"/>
      <c r="AJ26" s="242"/>
      <c r="AK26" s="254"/>
      <c r="AL26" s="78"/>
      <c r="AM26" s="247"/>
      <c r="AN26" s="248"/>
    </row>
  </sheetData>
  <sheetProtection sheet="1" objects="1" scenarios="1" selectLockedCells="1"/>
  <mergeCells count="179"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S19:T20"/>
    <mergeCell ref="U15:V16"/>
    <mergeCell ref="E24:I24"/>
    <mergeCell ref="C25:D26"/>
    <mergeCell ref="E25:I25"/>
    <mergeCell ref="C13:D14"/>
    <mergeCell ref="E13:I13"/>
    <mergeCell ref="E14:I14"/>
    <mergeCell ref="E16:I16"/>
    <mergeCell ref="U19:V20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Y19:AC19"/>
    <mergeCell ref="U17:V18"/>
    <mergeCell ref="W17:X18"/>
    <mergeCell ref="Q25:R26"/>
    <mergeCell ref="AK17:AL18"/>
    <mergeCell ref="U23:V24"/>
    <mergeCell ref="W23:X24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入力見本</vt:lpstr>
      <vt:lpstr>チーム番号</vt:lpstr>
      <vt:lpstr>入力</vt:lpstr>
      <vt:lpstr>データ ※入力禁止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2015-04-06T13:52:03Z</cp:lastPrinted>
  <dcterms:created xsi:type="dcterms:W3CDTF">2006-11-03T01:52:14Z</dcterms:created>
  <dcterms:modified xsi:type="dcterms:W3CDTF">2016-05-19T22:18:12Z</dcterms:modified>
</cp:coreProperties>
</file>