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部\R1\県大会\"/>
    </mc:Choice>
  </mc:AlternateContent>
  <bookViews>
    <workbookView xWindow="-108" yWindow="-108" windowWidth="19428" windowHeight="1042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<sst xmlns="http://schemas.openxmlformats.org/spreadsheetml/2006/main" count="1462" uniqueCount="758">
  <si>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</si>
  <si>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</si>
  <si>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</si>
  <si>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</si>
  <si>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</si>
  <si>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</si>
  <si>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</si>
  <si>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</si>
  <si>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</si>
  <si>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</si>
  <si>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</si>
  <si>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</si>
  <si>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</si>
  <si>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</si>
  <si>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</si>
  <si>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</si>
  <si>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</si>
  <si>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</si>
  <si>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</si>
  <si>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</si>
  <si>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</si>
  <si>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</si>
  <si>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</si>
  <si>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</si>
  <si>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</si>
  <si>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</si>
  <si>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</si>
  <si>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</si>
  <si>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</si>
  <si>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</si>
  <si>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</si>
  <si>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</si>
  <si>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</si>
  <si>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</si>
  <si>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</si>
  <si>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</si>
  <si>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</si>
  <si>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</si>
  <si>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</si>
  <si>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</si>
  <si>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</si>
  <si>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</si>
  <si>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</si>
  <si>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</si>
  <si>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</si>
  <si>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</si>
  <si>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</si>
  <si>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</si>
  <si>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</si>
  <si>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</si>
  <si>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</si>
  <si>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</si>
  <si>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</si>
  <si>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</si>
  <si>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</si>
  <si>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</si>
  <si>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</si>
  <si>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</si>
  <si>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</si>
  <si>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</si>
  <si>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</si>
  <si>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</si>
  <si>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</si>
  <si>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</si>
  <si>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</si>
  <si>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</si>
  <si>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</si>
  <si>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</si>
  <si>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</si>
  <si>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</si>
  <si>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</si>
  <si>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</si>
  <si>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</si>
  <si>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</si>
  <si>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</si>
  <si>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</si>
  <si>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</si>
  <si>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</si>
  <si>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</si>
  <si>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</si>
  <si>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</si>
  <si>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</si>
  <si>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</si>
  <si>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</si>
  <si>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</si>
  <si>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</si>
  <si>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</si>
  <si>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</si>
  <si>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</si>
  <si>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</si>
  <si>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</si>
  <si>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</si>
  <si>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</si>
  <si>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</si>
  <si>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</si>
  <si>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</si>
  <si>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</si>
  <si>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</si>
  <si>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</si>
  <si>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</si>
  <si>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</si>
  <si>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</si>
  <si>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</si>
  <si>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</si>
  <si>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</si>
  <si>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</si>
  <si>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</si>
  <si>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</si>
  <si>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</si>
  <si>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</si>
  <si>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</si>
  <si>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</si>
  <si>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</si>
  <si>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</si>
  <si>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</si>
  <si>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</si>
  <si>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</si>
  <si>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</si>
  <si>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</si>
  <si>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</si>
  <si>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</si>
  <si>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</si>
  <si>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</si>
  <si>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</si>
  <si>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</si>
  <si>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</si>
  <si>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</si>
  <si>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</si>
  <si>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</si>
  <si>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</si>
  <si>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</si>
  <si>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</si>
  <si>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</si>
  <si>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</si>
  <si>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</si>
  <si>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</si>
  <si>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</si>
  <si>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</si>
  <si>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</si>
  <si>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</si>
  <si>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</si>
  <si>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</si>
  <si>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</si>
  <si>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</si>
  <si>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</si>
  <si>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</si>
  <si>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</si>
  <si>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</si>
  <si>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</si>
  <si>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</si>
  <si>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</si>
  <si>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</si>
  <si>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</si>
  <si>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</si>
  <si>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</si>
  <si>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</si>
  <si>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</si>
  <si>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</si>
  <si>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</si>
  <si>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</si>
  <si>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</si>
  <si>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</si>
  <si>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</si>
  <si>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</si>
  <si>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</si>
  <si>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</si>
  <si>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</si>
  <si>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</si>
  <si>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</si>
  <si>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</si>
  <si>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</si>
  <si>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</si>
  <si>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</si>
  <si>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</si>
  <si>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</si>
  <si>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</si>
  <si>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</si>
  <si>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</si>
  <si>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</si>
  <si>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</si>
  <si>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</si>
  <si>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</si>
  <si>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</si>
  <si>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</si>
  <si>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</si>
  <si>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</si>
  <si>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</si>
  <si>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</si>
  <si>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</si>
  <si>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</si>
  <si>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</si>
  <si>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</si>
  <si>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</si>
  <si>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</si>
  <si>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</si>
  <si>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</si>
  <si>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</si>
  <si>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</si>
  <si>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</si>
  <si>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</si>
  <si>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</si>
  <si>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</si>
  <si>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</si>
  <si>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</si>
  <si>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</si>
  <si>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</si>
  <si>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</si>
  <si>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</si>
  <si>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</si>
  <si>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</si>
  <si>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</si>
  <si>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</si>
  <si>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</si>
  <si>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</si>
  <si>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</si>
  <si>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</si>
  <si>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</si>
  <si>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</si>
  <si>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</si>
  <si>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</si>
  <si>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</si>
  <si>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</si>
  <si>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</si>
  <si>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</si>
  <si>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</si>
  <si>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</si>
  <si>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</si>
  <si>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</si>
  <si>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</si>
  <si>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</si>
  <si>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</si>
  <si>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</si>
  <si>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</si>
  <si>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</si>
  <si>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</si>
  <si>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</si>
  <si>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</si>
  <si>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</si>
  <si>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</si>
  <si>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</si>
  <si>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</si>
  <si>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</si>
  <si>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</si>
  <si>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</si>
  <si>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</si>
  <si>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</si>
  <si>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</si>
  <si>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</si>
  <si>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</si>
  <si>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</si>
  <si>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</si>
  <si>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</si>
  <si>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</si>
  <si>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</si>
  <si>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</si>
  <si>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</si>
  <si>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</si>
  <si>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</si>
  <si>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</si>
  <si>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</si>
  <si>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</si>
  <si>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</si>
  <si>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</si>
  <si>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</si>
  <si>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</si>
  <si>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</si>
  <si>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</si>
  <si>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</si>
  <si>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</si>
  <si>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</si>
  <si>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</si>
  <si>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</si>
  <si>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</si>
  <si>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</si>
  <si>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</si>
  <si>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</si>
  <si>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</si>
  <si>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</si>
  <si>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</si>
  <si>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</si>
  <si>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</si>
  <si>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</si>
  <si>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</si>
  <si>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</si>
  <si>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</si>
  <si>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</si>
  <si>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</si>
  <si>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</si>
  <si>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</si>
  <si>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</si>
  <si>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</si>
  <si>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</si>
  <si>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</si>
  <si>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</si>
  <si>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</si>
  <si>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</si>
  <si>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</si>
  <si>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</si>
  <si>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</si>
  <si>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</si>
  <si>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</si>
  <si>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</si>
  <si>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</si>
  <si>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</si>
  <si>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</si>
  <si>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</si>
  <si>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</si>
  <si>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</si>
  <si>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</si>
  <si>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</si>
  <si>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</si>
  <si>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</si>
  <si>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</si>
  <si>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</si>
  <si>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</si>
  <si>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</si>
  <si>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</si>
  <si>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</si>
  <si>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</si>
  <si>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</si>
  <si>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</si>
  <si>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</si>
  <si>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</si>
  <si>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</si>
  <si>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</si>
  <si>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</si>
  <si>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</si>
  <si>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</si>
  <si>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</si>
  <si>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</si>
  <si>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</si>
  <si>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</si>
  <si>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</si>
  <si>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</si>
  <si>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</si>
  <si>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</si>
  <si>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</si>
  <si>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</si>
  <si>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</si>
  <si>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</si>
  <si>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</si>
  <si>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</si>
  <si>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</si>
  <si>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</si>
  <si>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</si>
  <si>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</si>
  <si>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</si>
  <si>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</si>
  <si>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</si>
  <si>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</si>
  <si>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</si>
  <si>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</si>
  <si>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</si>
  <si>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</si>
  <si>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</si>
  <si>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</si>
  <si>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</si>
  <si>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</si>
  <si>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</si>
  <si>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</si>
  <si>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</si>
  <si>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</si>
  <si>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</si>
  <si>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</si>
  <si>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</si>
  <si>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</si>
  <si>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</si>
  <si>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</si>
  <si>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</si>
  <si>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</si>
  <si>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</si>
  <si>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</si>
  <si>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</si>
  <si>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</si>
  <si>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</si>
  <si>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</si>
  <si>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</si>
  <si>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</si>
  <si>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</si>
  <si>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</si>
  <si>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</si>
  <si>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</si>
  <si>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</si>
  <si>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</si>
  <si>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</si>
  <si>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</si>
  <si>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</si>
  <si>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</si>
  <si>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</si>
  <si>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</si>
  <si>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</si>
  <si>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</si>
  <si>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</si>
  <si>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</si>
  <si>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</si>
  <si>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</si>
  <si>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</si>
  <si>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</si>
  <si>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</si>
  <si>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</si>
  <si>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</si>
  <si>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</si>
  <si>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</si>
  <si>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</si>
  <si>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</si>
  <si>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</si>
  <si>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</si>
  <si>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</si>
  <si>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</si>
  <si>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</si>
  <si>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</si>
  <si>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</si>
  <si>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</si>
  <si>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</si>
  <si>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</si>
  <si>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</si>
  <si>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</si>
  <si>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</si>
  <si>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</si>
  <si>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</si>
  <si>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</si>
  <si>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</si>
  <si>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</si>
  <si>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</si>
  <si>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</si>
  <si>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</si>
  <si>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</si>
  <si>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</si>
  <si>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</si>
  <si>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</si>
  <si>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</si>
  <si>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</si>
  <si>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</si>
  <si>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</si>
  <si>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</si>
  <si>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</si>
  <si>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</si>
  <si>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</si>
  <si>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</si>
  <si>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</si>
  <si>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</si>
  <si>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</si>
  <si>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</si>
  <si>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</si>
  <si>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</si>
  <si>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</si>
  <si>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</si>
  <si>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</si>
  <si>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</si>
  <si>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</si>
  <si>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</si>
  <si>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</si>
  <si>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</si>
  <si>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</si>
  <si>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</si>
  <si>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</si>
  <si>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</si>
  <si>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</si>
  <si>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</si>
  <si>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</si>
  <si>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</si>
  <si>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</si>
  <si>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</si>
  <si>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</si>
  <si>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</si>
  <si>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</si>
  <si>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</si>
  <si>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</si>
  <si>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</si>
  <si>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</si>
  <si>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</si>
  <si>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</si>
  <si>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</si>
  <si>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</si>
  <si>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</si>
  <si>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</si>
  <si>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</si>
  <si>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</si>
  <si>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</si>
  <si>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</si>
  <si>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</si>
  <si>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</si>
  <si>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</si>
  <si>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</si>
  <si>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</si>
  <si>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</si>
  <si>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</si>
  <si>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</si>
  <si>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</si>
  <si>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</si>
  <si>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</si>
  <si>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</si>
  <si>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</si>
  <si>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</si>
  <si>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</si>
  <si>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</si>
  <si>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</si>
  <si>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</si>
  <si>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</si>
  <si>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</si>
  <si>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</si>
  <si>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</si>
  <si>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</si>
  <si>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</si>
  <si>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</si>
  <si>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</si>
  <si>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</si>
  <si>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</si>
  <si>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</si>
  <si>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</si>
  <si>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</si>
  <si>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</si>
  <si>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</si>
  <si>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</si>
  <si>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</si>
  <si>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</si>
  <si>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</si>
  <si>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</si>
  <si>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</si>
  <si>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</si>
  <si>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</si>
  <si>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</si>
  <si>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</si>
  <si>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</si>
  <si>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</si>
  <si>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</si>
  <si>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</si>
  <si>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</si>
  <si>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</si>
  <si>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</si>
  <si>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</si>
  <si>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</si>
  <si>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</si>
  <si>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</si>
  <si>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</si>
  <si>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</si>
  <si>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</si>
  <si>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</si>
  <si>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</si>
  <si>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</si>
  <si>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</si>
  <si>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</si>
  <si>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</si>
  <si>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</si>
  <si>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</si>
  <si>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</si>
  <si>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</si>
  <si>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</si>
  <si>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</si>
  <si>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</si>
  <si>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</si>
  <si>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</si>
  <si>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</si>
  <si>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</si>
  <si>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</si>
  <si>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</si>
  <si>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</si>
  <si>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</si>
  <si>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</si>
  <si>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</si>
  <si>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</si>
  <si>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</si>
  <si>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</si>
  <si>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</si>
  <si>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</si>
  <si>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</si>
  <si>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</si>
  <si>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</si>
  <si>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</si>
  <si>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</si>
  <si>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</si>
  <si>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</si>
  <si>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</si>
  <si>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</si>
  <si>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</si>
  <si>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</si>
  <si>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</si>
  <si>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</si>
  <si>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</si>
  <si>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</si>
  <si>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</si>
  <si>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</si>
  <si>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</si>
  <si>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</si>
  <si>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</si>
  <si>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</si>
  <si>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</si>
  <si>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</si>
  <si>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</si>
  <si>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</si>
  <si>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</si>
  <si>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</si>
  <si>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</si>
  <si>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</si>
  <si>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</si>
  <si>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</si>
  <si>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</si>
  <si>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</si>
  <si>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</si>
  <si>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</si>
  <si>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</si>
  <si>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</si>
  <si>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</si>
  <si>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</si>
  <si>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</si>
  <si>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</si>
  <si>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</si>
  <si>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</si>
  <si>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</si>
  <si>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</si>
  <si>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</si>
  <si>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</si>
  <si>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</si>
  <si>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</si>
  <si>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</si>
  <si>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</si>
  <si>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</si>
  <si>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</si>
  <si>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</si>
  <si>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</si>
  <si>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</si>
  <si>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</si>
  <si>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</si>
  <si>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</si>
  <si>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</si>
  <si>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</si>
  <si>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</si>
  <si>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</si>
  <si>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</si>
  <si>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</si>
  <si>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</si>
  <si>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</si>
  <si>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</si>
  <si>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</si>
  <si>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</si>
  <si>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</si>
  <si>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</si>
  <si>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</si>
  <si>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</si>
  <si>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</si>
  <si>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</si>
  <si>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</si>
  <si>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</si>
  <si>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</si>
  <si>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</si>
  <si>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</si>
  <si>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</si>
  <si>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</si>
  <si>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</si>
  <si>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</si>
  <si>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</si>
  <si>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</si>
  <si>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</si>
  <si>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</si>
  <si>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</si>
  <si>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</si>
  <si>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</si>
  <si>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</si>
  <si>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</si>
  <si>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</si>
  <si>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</si>
  <si>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</si>
  <si>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</si>
  <si>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</si>
  <si>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</si>
  <si>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</si>
  <si>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</si>
  <si>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</si>
  <si>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</si>
  <si>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</si>
  <si>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</si>
  <si>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</si>
  <si>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</si>
  <si>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</si>
  <si>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</si>
  <si>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</si>
  <si>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</si>
  <si>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</si>
  <si>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</si>
  <si>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</si>
  <si>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</si>
  <si>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</si>
  <si>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</si>
  <si>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</si>
  <si>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</si>
  <si>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</si>
  <si>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</si>
  <si>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766</t>
    <phoneticPr fontId="2"/>
  </si>
  <si>
    <t>3470</t>
    <phoneticPr fontId="2"/>
  </si>
  <si>
    <t>799</t>
    <phoneticPr fontId="2"/>
  </si>
  <si>
    <t>9279</t>
    <phoneticPr fontId="2"/>
  </si>
  <si>
    <t>211</t>
    <phoneticPr fontId="2"/>
  </si>
  <si>
    <t>0051</t>
    <phoneticPr fontId="2"/>
  </si>
  <si>
    <t>川崎市中原区宮内4-13-1</t>
    <rPh sb="0" eb="3">
      <t>カワサキシ</t>
    </rPh>
    <rPh sb="3" eb="6">
      <t>ナカハラク</t>
    </rPh>
    <rPh sb="6" eb="8">
      <t>ミヤウチ</t>
    </rPh>
    <phoneticPr fontId="2"/>
  </si>
  <si>
    <t>髙田</t>
    <rPh sb="0" eb="2">
      <t>タカダ</t>
    </rPh>
    <phoneticPr fontId="2"/>
  </si>
  <si>
    <t>真吾</t>
    <rPh sb="0" eb="2">
      <t>シンゴ</t>
    </rPh>
    <phoneticPr fontId="2"/>
  </si>
  <si>
    <t>たかだ</t>
    <phoneticPr fontId="2"/>
  </si>
  <si>
    <t>しんご</t>
    <phoneticPr fontId="2"/>
  </si>
  <si>
    <t>竹田</t>
    <rPh sb="0" eb="2">
      <t>タケダ</t>
    </rPh>
    <phoneticPr fontId="2"/>
  </si>
  <si>
    <t>千織</t>
    <rPh sb="0" eb="2">
      <t>チオリ</t>
    </rPh>
    <phoneticPr fontId="2"/>
  </si>
  <si>
    <t>たけだ</t>
    <phoneticPr fontId="2"/>
  </si>
  <si>
    <t>ちおり</t>
    <phoneticPr fontId="2"/>
  </si>
  <si>
    <t>カズンズ</t>
    <phoneticPr fontId="2"/>
  </si>
  <si>
    <t>海</t>
    <rPh sb="0" eb="1">
      <t>カイ</t>
    </rPh>
    <phoneticPr fontId="2"/>
  </si>
  <si>
    <t>かずんず</t>
    <phoneticPr fontId="2"/>
  </si>
  <si>
    <t>かい</t>
    <phoneticPr fontId="2"/>
  </si>
  <si>
    <t>カズンズ</t>
    <phoneticPr fontId="2"/>
  </si>
  <si>
    <t>海</t>
    <rPh sb="0" eb="1">
      <t>カイ</t>
    </rPh>
    <phoneticPr fontId="2"/>
  </si>
  <si>
    <t>かずんず</t>
    <phoneticPr fontId="2"/>
  </si>
  <si>
    <t>かい</t>
    <phoneticPr fontId="2"/>
  </si>
  <si>
    <t>辻</t>
    <rPh sb="0" eb="1">
      <t>ツジ</t>
    </rPh>
    <phoneticPr fontId="2"/>
  </si>
  <si>
    <t>創太</t>
    <rPh sb="0" eb="2">
      <t>ソウタ</t>
    </rPh>
    <phoneticPr fontId="2"/>
  </si>
  <si>
    <t>つじ</t>
    <phoneticPr fontId="2"/>
  </si>
  <si>
    <t>そうた</t>
    <phoneticPr fontId="2"/>
  </si>
  <si>
    <t>國塚</t>
    <rPh sb="0" eb="1">
      <t>コク</t>
    </rPh>
    <rPh sb="1" eb="2">
      <t>ツカ</t>
    </rPh>
    <phoneticPr fontId="2"/>
  </si>
  <si>
    <t>瑛仁</t>
    <rPh sb="0" eb="1">
      <t>エイ</t>
    </rPh>
    <rPh sb="1" eb="2">
      <t>ニン</t>
    </rPh>
    <phoneticPr fontId="2"/>
  </si>
  <si>
    <t>くにつか</t>
    <phoneticPr fontId="2"/>
  </si>
  <si>
    <t>えいと</t>
    <phoneticPr fontId="2"/>
  </si>
  <si>
    <t>石原</t>
    <rPh sb="0" eb="2">
      <t>イシハラ</t>
    </rPh>
    <phoneticPr fontId="2"/>
  </si>
  <si>
    <t>いしはら</t>
    <phoneticPr fontId="2"/>
  </si>
  <si>
    <t>怜育</t>
    <rPh sb="0" eb="1">
      <t>レイ</t>
    </rPh>
    <rPh sb="1" eb="2">
      <t>イク</t>
    </rPh>
    <phoneticPr fontId="2"/>
  </si>
  <si>
    <t>りょうすけ</t>
    <phoneticPr fontId="2"/>
  </si>
  <si>
    <t>西本</t>
    <rPh sb="0" eb="2">
      <t>ニシモト</t>
    </rPh>
    <phoneticPr fontId="2"/>
  </si>
  <si>
    <t>にしもと</t>
    <phoneticPr fontId="2"/>
  </si>
  <si>
    <t>聖</t>
    <rPh sb="0" eb="1">
      <t>セイ</t>
    </rPh>
    <phoneticPr fontId="2"/>
  </si>
  <si>
    <t>たかし</t>
    <phoneticPr fontId="2"/>
  </si>
  <si>
    <t>山田</t>
    <rPh sb="0" eb="2">
      <t>ヤマダ</t>
    </rPh>
    <phoneticPr fontId="2"/>
  </si>
  <si>
    <t>倖大</t>
    <rPh sb="0" eb="1">
      <t>コウ</t>
    </rPh>
    <rPh sb="1" eb="2">
      <t>ダイ</t>
    </rPh>
    <phoneticPr fontId="2"/>
  </si>
  <si>
    <t>やまだ</t>
    <phoneticPr fontId="2"/>
  </si>
  <si>
    <t>こうた</t>
    <phoneticPr fontId="2"/>
  </si>
  <si>
    <t>深川</t>
    <rPh sb="0" eb="2">
      <t>フカガワ</t>
    </rPh>
    <phoneticPr fontId="2"/>
  </si>
  <si>
    <t>ふかがわ</t>
    <phoneticPr fontId="2"/>
  </si>
  <si>
    <t>大羽</t>
    <rPh sb="0" eb="1">
      <t>ダイ</t>
    </rPh>
    <rPh sb="1" eb="2">
      <t>ハネ</t>
    </rPh>
    <phoneticPr fontId="2"/>
  </si>
  <si>
    <t>ひろと</t>
    <phoneticPr fontId="2"/>
  </si>
  <si>
    <t>熊谷</t>
    <rPh sb="0" eb="2">
      <t>クマガイ</t>
    </rPh>
    <phoneticPr fontId="2"/>
  </si>
  <si>
    <t>くまがい</t>
    <phoneticPr fontId="2"/>
  </si>
  <si>
    <t>咲友</t>
    <rPh sb="0" eb="1">
      <t>サ</t>
    </rPh>
    <rPh sb="1" eb="2">
      <t>トモ</t>
    </rPh>
    <phoneticPr fontId="2"/>
  </si>
  <si>
    <t>さすけ</t>
    <phoneticPr fontId="2"/>
  </si>
  <si>
    <t>和田</t>
    <rPh sb="0" eb="2">
      <t>ワダ</t>
    </rPh>
    <phoneticPr fontId="2"/>
  </si>
  <si>
    <t>わだ</t>
    <phoneticPr fontId="2"/>
  </si>
  <si>
    <t>健太郎</t>
    <rPh sb="0" eb="3">
      <t>ケンタロウ</t>
    </rPh>
    <phoneticPr fontId="2"/>
  </si>
  <si>
    <t>けんたろう</t>
    <phoneticPr fontId="2"/>
  </si>
  <si>
    <t>前田</t>
    <rPh sb="0" eb="2">
      <t>マエダ</t>
    </rPh>
    <phoneticPr fontId="2"/>
  </si>
  <si>
    <t>まえだ</t>
    <phoneticPr fontId="2"/>
  </si>
  <si>
    <t>実哉</t>
    <rPh sb="0" eb="1">
      <t>ミ</t>
    </rPh>
    <rPh sb="1" eb="2">
      <t>ヤ</t>
    </rPh>
    <phoneticPr fontId="2"/>
  </si>
  <si>
    <t>みや</t>
    <phoneticPr fontId="2"/>
  </si>
  <si>
    <t>藤原</t>
    <rPh sb="0" eb="2">
      <t>フジハラ</t>
    </rPh>
    <phoneticPr fontId="2"/>
  </si>
  <si>
    <t>悠人</t>
    <rPh sb="0" eb="1">
      <t>ユウ</t>
    </rPh>
    <rPh sb="1" eb="2">
      <t>ヒト</t>
    </rPh>
    <phoneticPr fontId="2"/>
  </si>
  <si>
    <t>ふじはら</t>
    <phoneticPr fontId="2"/>
  </si>
  <si>
    <t>ゆうと</t>
    <phoneticPr fontId="2"/>
  </si>
  <si>
    <t>吉弘</t>
    <rPh sb="0" eb="2">
      <t>ヨシヒロ</t>
    </rPh>
    <phoneticPr fontId="2"/>
  </si>
  <si>
    <t>唯人</t>
    <rPh sb="0" eb="1">
      <t>ユイ</t>
    </rPh>
    <rPh sb="1" eb="2">
      <t>ヒト</t>
    </rPh>
    <phoneticPr fontId="2"/>
  </si>
  <si>
    <t>よしひろ</t>
    <phoneticPr fontId="2"/>
  </si>
  <si>
    <t>ゆいと</t>
    <phoneticPr fontId="2"/>
  </si>
  <si>
    <t>古屋</t>
    <rPh sb="0" eb="2">
      <t>フルヤ</t>
    </rPh>
    <phoneticPr fontId="2"/>
  </si>
  <si>
    <t>亮典</t>
    <rPh sb="0" eb="1">
      <t>リョウ</t>
    </rPh>
    <rPh sb="1" eb="2">
      <t>テン</t>
    </rPh>
    <phoneticPr fontId="2"/>
  </si>
  <si>
    <t>ふるや</t>
    <phoneticPr fontId="2"/>
  </si>
  <si>
    <t>りょうすけ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</si>
</sst>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5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2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2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5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5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2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2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5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2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5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2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5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2"/>
    <row r="17" spans="2:41" ht="18" customHeight="1" thickBot="1" x14ac:dyDescent="0.25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2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5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2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2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2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2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2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2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2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2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2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2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2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5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2"/>
    <row r="33" spans="2:43" ht="18" customHeight="1" thickBot="1" x14ac:dyDescent="0.25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2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5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2"/>
    <row r="37" spans="2:43" ht="23.4" customHeight="1" x14ac:dyDescent="0.2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20" sqref="AE20:AI20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5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2124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2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川崎市立宮内中学校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2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5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 x14ac:dyDescent="0.25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2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2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5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2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2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5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2">
      <c r="B15" s="256" t="s">
        <v>683</v>
      </c>
      <c r="C15" s="257"/>
      <c r="D15" s="257"/>
      <c r="E15" s="258"/>
      <c r="F15" s="259" t="s">
        <v>756</v>
      </c>
      <c r="G15" s="260"/>
      <c r="H15" s="260"/>
      <c r="I15" s="260"/>
      <c r="J15" s="260"/>
      <c r="K15" s="260" t="s">
        <v>757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2">
      <c r="B16" s="246" t="s">
        <v>684</v>
      </c>
      <c r="C16" s="247"/>
      <c r="D16" s="247"/>
      <c r="E16" s="247"/>
      <c r="F16" s="248" t="s">
        <v>754</v>
      </c>
      <c r="G16" s="240"/>
      <c r="H16" s="240"/>
      <c r="I16" s="240"/>
      <c r="J16" s="249"/>
      <c r="K16" s="240" t="s">
        <v>755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5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2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5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2">
      <c r="B22" s="111">
        <v>1</v>
      </c>
      <c r="C22" s="112"/>
      <c r="D22" s="113">
        <v>1</v>
      </c>
      <c r="E22" s="113"/>
      <c r="F22" s="115" t="s">
        <v>708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181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731</v>
      </c>
      <c r="AA22" s="116"/>
      <c r="AB22" s="116"/>
      <c r="AC22" s="116"/>
      <c r="AD22" s="116"/>
      <c r="AE22" s="116" t="s">
        <v>733</v>
      </c>
      <c r="AF22" s="116"/>
      <c r="AG22" s="116"/>
      <c r="AH22" s="116"/>
      <c r="AI22" s="117"/>
      <c r="AJ22" s="113">
        <v>1</v>
      </c>
      <c r="AK22" s="113"/>
      <c r="AL22" s="104">
        <v>167</v>
      </c>
      <c r="AM22" s="105"/>
      <c r="AN22" s="292" t="s">
        <v>597</v>
      </c>
      <c r="AO22" s="293"/>
    </row>
    <row r="23" spans="2:41" ht="30" customHeight="1" x14ac:dyDescent="0.2">
      <c r="B23" s="94"/>
      <c r="C23" s="95"/>
      <c r="D23" s="114"/>
      <c r="E23" s="114"/>
      <c r="F23" s="108" t="s">
        <v>706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730</v>
      </c>
      <c r="AA23" s="109"/>
      <c r="AB23" s="109"/>
      <c r="AC23" s="109"/>
      <c r="AD23" s="109"/>
      <c r="AE23" s="109" t="s">
        <v>732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2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172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748</v>
      </c>
      <c r="AA24" s="82"/>
      <c r="AB24" s="82"/>
      <c r="AC24" s="82"/>
      <c r="AD24" s="82"/>
      <c r="AE24" s="82" t="s">
        <v>749</v>
      </c>
      <c r="AF24" s="82"/>
      <c r="AG24" s="82"/>
      <c r="AH24" s="82"/>
      <c r="AI24" s="83"/>
      <c r="AJ24" s="72">
        <v>1</v>
      </c>
      <c r="AK24" s="72"/>
      <c r="AL24" s="88">
        <v>160</v>
      </c>
      <c r="AM24" s="89"/>
      <c r="AN24" s="290" t="s">
        <v>544</v>
      </c>
      <c r="AO24" s="291"/>
    </row>
    <row r="25" spans="2:41" ht="30" customHeight="1" x14ac:dyDescent="0.2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746</v>
      </c>
      <c r="AA25" s="100"/>
      <c r="AB25" s="100"/>
      <c r="AC25" s="100"/>
      <c r="AD25" s="100"/>
      <c r="AE25" s="100" t="s">
        <v>747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2">
      <c r="B26" s="94">
        <v>3</v>
      </c>
      <c r="C26" s="95"/>
      <c r="D26" s="72">
        <v>3</v>
      </c>
      <c r="E26" s="72"/>
      <c r="F26" s="81" t="s">
        <v>716</v>
      </c>
      <c r="G26" s="82"/>
      <c r="H26" s="82"/>
      <c r="I26" s="82"/>
      <c r="J26" s="82"/>
      <c r="K26" s="82" t="s">
        <v>717</v>
      </c>
      <c r="L26" s="82"/>
      <c r="M26" s="82"/>
      <c r="N26" s="82"/>
      <c r="O26" s="83"/>
      <c r="P26" s="72">
        <v>2</v>
      </c>
      <c r="Q26" s="72"/>
      <c r="R26" s="88">
        <v>163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752</v>
      </c>
      <c r="AA26" s="82"/>
      <c r="AB26" s="82"/>
      <c r="AC26" s="82"/>
      <c r="AD26" s="82"/>
      <c r="AE26" s="82" t="s">
        <v>753</v>
      </c>
      <c r="AF26" s="82"/>
      <c r="AG26" s="82"/>
      <c r="AH26" s="82"/>
      <c r="AI26" s="83"/>
      <c r="AJ26" s="72">
        <v>1</v>
      </c>
      <c r="AK26" s="72"/>
      <c r="AL26" s="88">
        <v>155</v>
      </c>
      <c r="AM26" s="89"/>
      <c r="AN26" s="290" t="s">
        <v>544</v>
      </c>
      <c r="AO26" s="291"/>
    </row>
    <row r="27" spans="2:41" ht="30" customHeight="1" x14ac:dyDescent="0.2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750</v>
      </c>
      <c r="AA27" s="100"/>
      <c r="AB27" s="100"/>
      <c r="AC27" s="100"/>
      <c r="AD27" s="100"/>
      <c r="AE27" s="100" t="s">
        <v>751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2">
      <c r="B28" s="84">
        <v>4</v>
      </c>
      <c r="C28" s="85"/>
      <c r="D28" s="72">
        <v>4</v>
      </c>
      <c r="E28" s="72"/>
      <c r="F28" s="81" t="s">
        <v>719</v>
      </c>
      <c r="G28" s="82"/>
      <c r="H28" s="82"/>
      <c r="I28" s="82"/>
      <c r="J28" s="82"/>
      <c r="K28" s="82" t="s">
        <v>721</v>
      </c>
      <c r="L28" s="82"/>
      <c r="M28" s="82"/>
      <c r="N28" s="82"/>
      <c r="O28" s="83"/>
      <c r="P28" s="72">
        <v>2</v>
      </c>
      <c r="Q28" s="72"/>
      <c r="R28" s="88">
        <v>160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743</v>
      </c>
      <c r="AA28" s="82"/>
      <c r="AB28" s="82"/>
      <c r="AC28" s="82"/>
      <c r="AD28" s="82"/>
      <c r="AE28" s="82" t="s">
        <v>745</v>
      </c>
      <c r="AF28" s="82"/>
      <c r="AG28" s="82"/>
      <c r="AH28" s="82"/>
      <c r="AI28" s="83"/>
      <c r="AJ28" s="72">
        <v>1</v>
      </c>
      <c r="AK28" s="72"/>
      <c r="AL28" s="88">
        <v>149</v>
      </c>
      <c r="AM28" s="89"/>
      <c r="AN28" s="290" t="s">
        <v>544</v>
      </c>
      <c r="AO28" s="291"/>
    </row>
    <row r="29" spans="2:41" ht="30" customHeight="1" x14ac:dyDescent="0.2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720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742</v>
      </c>
      <c r="AA29" s="100"/>
      <c r="AB29" s="100"/>
      <c r="AC29" s="100"/>
      <c r="AD29" s="100"/>
      <c r="AE29" s="100" t="s">
        <v>744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2">
      <c r="B30" s="94">
        <v>5</v>
      </c>
      <c r="C30" s="95"/>
      <c r="D30" s="72">
        <v>5</v>
      </c>
      <c r="E30" s="72"/>
      <c r="F30" s="81" t="s">
        <v>723</v>
      </c>
      <c r="G30" s="82"/>
      <c r="H30" s="82"/>
      <c r="I30" s="82"/>
      <c r="J30" s="82"/>
      <c r="K30" s="82" t="s">
        <v>725</v>
      </c>
      <c r="L30" s="82"/>
      <c r="M30" s="82"/>
      <c r="N30" s="82"/>
      <c r="O30" s="83"/>
      <c r="P30" s="72">
        <v>2</v>
      </c>
      <c r="Q30" s="72"/>
      <c r="R30" s="88">
        <v>162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735</v>
      </c>
      <c r="AA30" s="82"/>
      <c r="AB30" s="82"/>
      <c r="AC30" s="82"/>
      <c r="AD30" s="82"/>
      <c r="AE30" s="82" t="s">
        <v>737</v>
      </c>
      <c r="AF30" s="82"/>
      <c r="AG30" s="82"/>
      <c r="AH30" s="82"/>
      <c r="AI30" s="83"/>
      <c r="AJ30" s="72">
        <v>1</v>
      </c>
      <c r="AK30" s="72"/>
      <c r="AL30" s="88">
        <v>147</v>
      </c>
      <c r="AM30" s="89"/>
      <c r="AN30" s="290" t="s">
        <v>544</v>
      </c>
      <c r="AO30" s="291"/>
    </row>
    <row r="31" spans="2:41" ht="30" customHeight="1" x14ac:dyDescent="0.2">
      <c r="B31" s="94"/>
      <c r="C31" s="95"/>
      <c r="D31" s="96"/>
      <c r="E31" s="96"/>
      <c r="F31" s="99" t="s">
        <v>722</v>
      </c>
      <c r="G31" s="100"/>
      <c r="H31" s="100"/>
      <c r="I31" s="100"/>
      <c r="J31" s="100"/>
      <c r="K31" s="100" t="s">
        <v>724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734</v>
      </c>
      <c r="AA31" s="100"/>
      <c r="AB31" s="100"/>
      <c r="AC31" s="100"/>
      <c r="AD31" s="100"/>
      <c r="AE31" s="100" t="s">
        <v>736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2">
      <c r="B32" s="84">
        <v>6</v>
      </c>
      <c r="C32" s="85"/>
      <c r="D32" s="72">
        <v>6</v>
      </c>
      <c r="E32" s="72"/>
      <c r="F32" s="81" t="s">
        <v>728</v>
      </c>
      <c r="G32" s="82"/>
      <c r="H32" s="82"/>
      <c r="I32" s="82"/>
      <c r="J32" s="82"/>
      <c r="K32" s="82" t="s">
        <v>729</v>
      </c>
      <c r="L32" s="82"/>
      <c r="M32" s="82"/>
      <c r="N32" s="82"/>
      <c r="O32" s="83"/>
      <c r="P32" s="72">
        <v>1</v>
      </c>
      <c r="Q32" s="72"/>
      <c r="R32" s="88">
        <v>168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739</v>
      </c>
      <c r="AA32" s="82"/>
      <c r="AB32" s="82"/>
      <c r="AC32" s="82"/>
      <c r="AD32" s="82"/>
      <c r="AE32" s="82" t="s">
        <v>741</v>
      </c>
      <c r="AF32" s="82"/>
      <c r="AG32" s="82"/>
      <c r="AH32" s="82"/>
      <c r="AI32" s="83"/>
      <c r="AJ32" s="72">
        <v>1</v>
      </c>
      <c r="AK32" s="72"/>
      <c r="AL32" s="88">
        <v>145</v>
      </c>
      <c r="AM32" s="89"/>
      <c r="AN32" s="290" t="s">
        <v>544</v>
      </c>
      <c r="AO32" s="291"/>
    </row>
    <row r="33" spans="2:43" ht="30" customHeight="1" thickBot="1" x14ac:dyDescent="0.25">
      <c r="B33" s="86"/>
      <c r="C33" s="87"/>
      <c r="D33" s="73"/>
      <c r="E33" s="73"/>
      <c r="F33" s="74" t="s">
        <v>726</v>
      </c>
      <c r="G33" s="75"/>
      <c r="H33" s="75"/>
      <c r="I33" s="75"/>
      <c r="J33" s="75"/>
      <c r="K33" s="75" t="s">
        <v>727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738</v>
      </c>
      <c r="AA33" s="75"/>
      <c r="AB33" s="75"/>
      <c r="AC33" s="75"/>
      <c r="AD33" s="75"/>
      <c r="AE33" s="75" t="s">
        <v>740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2"/>
    <row r="35" spans="2:43" ht="18" customHeight="1" thickBot="1" x14ac:dyDescent="0.25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2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5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2"/>
    <row r="39" spans="2:43" ht="7.5" customHeight="1" x14ac:dyDescent="0.2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5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2124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2">
      <c r="A3" s="372" t="s">
        <v>2</v>
      </c>
      <c r="B3" s="373"/>
      <c r="C3" s="373"/>
      <c r="D3" s="374"/>
      <c r="E3" s="332" t="str">
        <f>CONCATENATE(入力!F3,"　　",入力!F8)</f>
        <v>川崎市立宮内中学校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2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2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2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2">
      <c r="A7" s="146" t="s">
        <v>0</v>
      </c>
      <c r="B7" s="147"/>
      <c r="C7" s="147"/>
      <c r="D7" s="148"/>
      <c r="E7" s="352" t="str">
        <f>IF(入力!F12="","",入力!F12)</f>
        <v>たかだ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5">
      <c r="A8" s="159" t="s">
        <v>6</v>
      </c>
      <c r="B8" s="160"/>
      <c r="C8" s="160"/>
      <c r="D8" s="161"/>
      <c r="E8" s="375" t="str">
        <f>IF(入力!F13="","",入力!F13)</f>
        <v>髙田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2">
      <c r="A9" s="146" t="s">
        <v>0</v>
      </c>
      <c r="B9" s="147"/>
      <c r="C9" s="147"/>
      <c r="D9" s="148"/>
      <c r="E9" s="149" t="str">
        <f>IF(入力!F15="","",入力!F15)</f>
        <v>ふるや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5">
      <c r="A10" s="140" t="s">
        <v>8</v>
      </c>
      <c r="B10" s="141"/>
      <c r="C10" s="141"/>
      <c r="D10" s="142"/>
      <c r="E10" s="360" t="str">
        <f>IF(入力!F16="","",入力!F16)</f>
        <v>古屋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2"/>
    <row r="12" spans="1:40" ht="22.5" customHeight="1" thickBot="1" x14ac:dyDescent="0.25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2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5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2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かずんず</v>
      </c>
      <c r="F15" s="313"/>
      <c r="G15" s="313"/>
      <c r="H15" s="313"/>
      <c r="I15" s="313"/>
      <c r="J15" s="313" t="str">
        <f>IF(入力!K22="","",入力!K22)</f>
        <v>かい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181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ふかがわ</v>
      </c>
      <c r="Z15" s="313"/>
      <c r="AA15" s="313"/>
      <c r="AB15" s="313"/>
      <c r="AC15" s="313"/>
      <c r="AD15" s="313" t="str">
        <f>IF(入力!AE22="","",入力!AE22)</f>
        <v>ひろと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167</v>
      </c>
      <c r="AL15" s="319"/>
      <c r="AM15" s="318" t="str">
        <f>IF(入力!AN22="","",入力!AN22)</f>
        <v>○</v>
      </c>
      <c r="AN15" s="320"/>
    </row>
    <row r="16" spans="1:40" ht="37.5" customHeight="1" x14ac:dyDescent="0.2">
      <c r="A16" s="94"/>
      <c r="B16" s="95"/>
      <c r="C16" s="317"/>
      <c r="D16" s="317"/>
      <c r="E16" s="329" t="str">
        <f>IF(入力!F23="","",入力!F23)</f>
        <v>カズンズ</v>
      </c>
      <c r="F16" s="327"/>
      <c r="G16" s="327"/>
      <c r="H16" s="327"/>
      <c r="I16" s="327"/>
      <c r="J16" s="327" t="str">
        <f>IF(入力!K23="","",入力!K23)</f>
        <v>海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深川</v>
      </c>
      <c r="Z16" s="327"/>
      <c r="AA16" s="327"/>
      <c r="AB16" s="327"/>
      <c r="AC16" s="327"/>
      <c r="AD16" s="327" t="str">
        <f>IF(入力!AE23="","",入力!AE23)</f>
        <v>大羽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2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つじ</v>
      </c>
      <c r="F17" s="308"/>
      <c r="G17" s="308"/>
      <c r="H17" s="308"/>
      <c r="I17" s="308"/>
      <c r="J17" s="308" t="str">
        <f>IF(入力!K24="","",入力!K24)</f>
        <v>そうた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172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ふじはら</v>
      </c>
      <c r="Z17" s="308"/>
      <c r="AA17" s="308"/>
      <c r="AB17" s="308"/>
      <c r="AC17" s="308"/>
      <c r="AD17" s="308" t="str">
        <f>IF(入力!AE24="","",入力!AE24)</f>
        <v>ゆうと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160</v>
      </c>
      <c r="AL17" s="187"/>
      <c r="AM17" s="303" t="str">
        <f>IF(入力!AN24="","",入力!AN24)</f>
        <v>○</v>
      </c>
      <c r="AN17" s="304"/>
    </row>
    <row r="18" spans="1:40" ht="37.5" customHeight="1" x14ac:dyDescent="0.2">
      <c r="A18" s="102"/>
      <c r="B18" s="103"/>
      <c r="C18" s="311"/>
      <c r="D18" s="311"/>
      <c r="E18" s="300" t="str">
        <f>IF(入力!F25="","",入力!F25)</f>
        <v>辻</v>
      </c>
      <c r="F18" s="301"/>
      <c r="G18" s="301"/>
      <c r="H18" s="301"/>
      <c r="I18" s="301"/>
      <c r="J18" s="301" t="str">
        <f>IF(入力!K25="","",入力!K25)</f>
        <v>創太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藤原</v>
      </c>
      <c r="Z18" s="301"/>
      <c r="AA18" s="301"/>
      <c r="AB18" s="301"/>
      <c r="AC18" s="301"/>
      <c r="AD18" s="301" t="str">
        <f>IF(入力!AE25="","",入力!AE25)</f>
        <v>悠人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2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くにつか</v>
      </c>
      <c r="F19" s="308"/>
      <c r="G19" s="308"/>
      <c r="H19" s="308"/>
      <c r="I19" s="308"/>
      <c r="J19" s="308" t="str">
        <f>IF(入力!K26="","",入力!K26)</f>
        <v>えいと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よしひろ</v>
      </c>
      <c r="Z19" s="308"/>
      <c r="AA19" s="308"/>
      <c r="AB19" s="308"/>
      <c r="AC19" s="308"/>
      <c r="AD19" s="308" t="str">
        <f>IF(入力!AE26="","",入力!AE26)</f>
        <v>ゆいと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155</v>
      </c>
      <c r="AL19" s="187"/>
      <c r="AM19" s="303" t="str">
        <f>IF(入力!AN26="","",入力!AN26)</f>
        <v>○</v>
      </c>
      <c r="AN19" s="304"/>
    </row>
    <row r="20" spans="1:40" ht="37.5" customHeight="1" x14ac:dyDescent="0.2">
      <c r="A20" s="94"/>
      <c r="B20" s="95"/>
      <c r="C20" s="311"/>
      <c r="D20" s="311"/>
      <c r="E20" s="300" t="str">
        <f>IF(入力!F27="","",入力!F27)</f>
        <v>國塚</v>
      </c>
      <c r="F20" s="301"/>
      <c r="G20" s="301"/>
      <c r="H20" s="301"/>
      <c r="I20" s="301"/>
      <c r="J20" s="301" t="str">
        <f>IF(入力!K27="","",入力!K27)</f>
        <v>瑛仁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吉弘</v>
      </c>
      <c r="Z20" s="301"/>
      <c r="AA20" s="301"/>
      <c r="AB20" s="301"/>
      <c r="AC20" s="301"/>
      <c r="AD20" s="301" t="str">
        <f>IF(入力!AE27="","",入力!AE27)</f>
        <v>唯人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2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いしはら</v>
      </c>
      <c r="F21" s="308"/>
      <c r="G21" s="308"/>
      <c r="H21" s="308"/>
      <c r="I21" s="308"/>
      <c r="J21" s="308" t="str">
        <f>IF(入力!K28="","",入力!K28)</f>
        <v>りょうすけ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まえだ</v>
      </c>
      <c r="Z21" s="308"/>
      <c r="AA21" s="308"/>
      <c r="AB21" s="308"/>
      <c r="AC21" s="308"/>
      <c r="AD21" s="308" t="str">
        <f>IF(入力!AE28="","",入力!AE28)</f>
        <v>みや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149</v>
      </c>
      <c r="AL21" s="187"/>
      <c r="AM21" s="303" t="str">
        <f>IF(入力!AN28="","",入力!AN28)</f>
        <v>○</v>
      </c>
      <c r="AN21" s="304"/>
    </row>
    <row r="22" spans="1:40" ht="37.5" customHeight="1" x14ac:dyDescent="0.2">
      <c r="A22" s="102"/>
      <c r="B22" s="103"/>
      <c r="C22" s="311"/>
      <c r="D22" s="311"/>
      <c r="E22" s="300" t="str">
        <f>IF(入力!F29="","",入力!F29)</f>
        <v>石原</v>
      </c>
      <c r="F22" s="301"/>
      <c r="G22" s="301"/>
      <c r="H22" s="301"/>
      <c r="I22" s="301"/>
      <c r="J22" s="301" t="str">
        <f>IF(入力!K29="","",入力!K29)</f>
        <v>怜育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前田</v>
      </c>
      <c r="Z22" s="301"/>
      <c r="AA22" s="301"/>
      <c r="AB22" s="301"/>
      <c r="AC22" s="301"/>
      <c r="AD22" s="301" t="str">
        <f>IF(入力!AE29="","",入力!AE29)</f>
        <v>実哉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2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にしもと</v>
      </c>
      <c r="F23" s="308"/>
      <c r="G23" s="308"/>
      <c r="H23" s="308"/>
      <c r="I23" s="308"/>
      <c r="J23" s="308" t="str">
        <f>IF(入力!K30="","",入力!K30)</f>
        <v>たかし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くまがい</v>
      </c>
      <c r="Z23" s="308"/>
      <c r="AA23" s="308"/>
      <c r="AB23" s="308"/>
      <c r="AC23" s="308"/>
      <c r="AD23" s="308" t="str">
        <f>IF(入力!AE30="","",入力!AE30)</f>
        <v>さすけ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147</v>
      </c>
      <c r="AL23" s="187"/>
      <c r="AM23" s="303" t="str">
        <f>IF(入力!AN30="","",入力!AN30)</f>
        <v>○</v>
      </c>
      <c r="AN23" s="304"/>
    </row>
    <row r="24" spans="1:40" ht="37.5" customHeight="1" x14ac:dyDescent="0.2">
      <c r="A24" s="94"/>
      <c r="B24" s="95"/>
      <c r="C24" s="311"/>
      <c r="D24" s="311"/>
      <c r="E24" s="300" t="str">
        <f>IF(入力!F31="","",入力!F31)</f>
        <v>西本</v>
      </c>
      <c r="F24" s="301"/>
      <c r="G24" s="301"/>
      <c r="H24" s="301"/>
      <c r="I24" s="301"/>
      <c r="J24" s="301" t="str">
        <f>IF(入力!K31="","",入力!K31)</f>
        <v>聖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熊谷</v>
      </c>
      <c r="Z24" s="301"/>
      <c r="AA24" s="301"/>
      <c r="AB24" s="301"/>
      <c r="AC24" s="301"/>
      <c r="AD24" s="301" t="str">
        <f>IF(入力!AE31="","",入力!AE31)</f>
        <v>咲友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2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やまだ</v>
      </c>
      <c r="F25" s="308"/>
      <c r="G25" s="308"/>
      <c r="H25" s="308"/>
      <c r="I25" s="308"/>
      <c r="J25" s="308" t="str">
        <f>IF(入力!K32="","",入力!K32)</f>
        <v>こうた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168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わだ</v>
      </c>
      <c r="Z25" s="308"/>
      <c r="AA25" s="308"/>
      <c r="AB25" s="308"/>
      <c r="AC25" s="308"/>
      <c r="AD25" s="308" t="str">
        <f>IF(入力!AE32="","",入力!AE32)</f>
        <v>けんたろう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145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5">
      <c r="A26" s="86"/>
      <c r="B26" s="87"/>
      <c r="C26" s="324"/>
      <c r="D26" s="324"/>
      <c r="E26" s="339" t="str">
        <f>IF(入力!F33="","",入力!F33)</f>
        <v>山田</v>
      </c>
      <c r="F26" s="340"/>
      <c r="G26" s="340"/>
      <c r="H26" s="340"/>
      <c r="I26" s="340"/>
      <c r="J26" s="340" t="str">
        <f>IF(入力!K33="","",入力!K33)</f>
        <v>倖大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和田</v>
      </c>
      <c r="Z26" s="340"/>
      <c r="AA26" s="340"/>
      <c r="AB26" s="340"/>
      <c r="AC26" s="340"/>
      <c r="AD26" s="340" t="str">
        <f>IF(入力!AE33="","",入力!AE33)</f>
        <v>健太郎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 x14ac:dyDescent="0.25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5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2124</v>
      </c>
      <c r="B7" s="31" t="str">
        <f t="shared" ref="B7:C7" si="0">IF($A$8="","",IF($A$9="",B8,B8&amp;"・"&amp;B9))</f>
        <v>川崎市立宮内中学校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0051</v>
      </c>
      <c r="H7" s="31">
        <f t="shared" si="1"/>
        <v>0</v>
      </c>
      <c r="I7" s="31" t="str">
        <f t="shared" si="1"/>
        <v>川崎市中原区宮内4-13-1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3470</v>
      </c>
      <c r="N7" s="31" t="str">
        <f t="shared" si="1"/>
        <v>044</v>
      </c>
      <c r="O7" s="31" t="str">
        <f t="shared" si="1"/>
        <v>799</v>
      </c>
      <c r="P7" s="31" t="str">
        <f t="shared" si="1"/>
        <v>9279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2124</v>
      </c>
      <c r="B8" s="32" t="str">
        <f>IF(入力!$F$3="","",入力!$F$3)</f>
        <v>川崎市立宮内中学校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0051</v>
      </c>
      <c r="H8" s="32"/>
      <c r="I8" s="32" t="str">
        <f>IF(入力!$L$5="","",入力!$L$5)</f>
        <v>川崎市中原区宮内4-13-1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3470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9279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髙田</v>
      </c>
      <c r="D16" s="32" t="str">
        <f>IF(入力!$K$13="","",入力!$K$13)</f>
        <v>真吾</v>
      </c>
      <c r="E16" s="32" t="str">
        <f>IF(入力!$F$12="","",入力!$F$12)</f>
        <v>たかだ</v>
      </c>
      <c r="F16" s="32" t="str">
        <f>IF(入力!$K$12="","",入力!$K$12)</f>
        <v>しんご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竹田</v>
      </c>
      <c r="D17" s="32" t="str">
        <f>IF(入力!$AE$13="","",入力!$AE$13)</f>
        <v>千織</v>
      </c>
      <c r="E17" s="32" t="str">
        <f>IF(入力!$Z$12="","",入力!$Z$12)</f>
        <v>たけだ</v>
      </c>
      <c r="F17" s="32" t="str">
        <f>IF(入力!$AE$12="","",入力!$AE$12)</f>
        <v>ちおり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古屋</v>
      </c>
      <c r="D20" s="32" t="str">
        <f>IF(入力!$K$16="","",入力!$K$16)</f>
        <v>亮典</v>
      </c>
      <c r="E20" s="32" t="str">
        <f>IF(入力!$F$15="","",入力!$F$15)</f>
        <v>ふるや</v>
      </c>
      <c r="F20" s="32" t="str">
        <f>IF(入力!$K$15="","",入力!$K$15)</f>
        <v>りょうすけ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カズンズ</v>
      </c>
      <c r="D24" s="32" t="str">
        <f>IF(入力!$AE$16="","",入力!$AE$16)</f>
        <v>海</v>
      </c>
      <c r="E24" s="32" t="str">
        <f>IF(入力!$Z$15="","",入力!$Z$15)</f>
        <v>かずんず</v>
      </c>
      <c r="F24" s="32" t="str">
        <f>IF(入力!$AE$15="","",入力!$AE$15)</f>
        <v>かい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カズンズ</v>
      </c>
      <c r="D53" s="32" t="str">
        <f>IF(OR(L53&lt;&gt;"○",入力!K23=""),"",入力!K23)</f>
        <v>海</v>
      </c>
      <c r="E53" s="32" t="str">
        <f>IF(OR(L53&lt;&gt;"○",入力!F22=""),"",入力!F22)</f>
        <v>かずんず</v>
      </c>
      <c r="F53" s="32" t="str">
        <f>IF(OR(L53&lt;&gt;"○",入力!K22=""),"",入力!K22)</f>
        <v>かい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181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辻</v>
      </c>
      <c r="D54" s="32" t="str">
        <f>IF(OR(L54&lt;&gt;"○",入力!K25=""),"",入力!K25)</f>
        <v>創太</v>
      </c>
      <c r="E54" s="32" t="str">
        <f>IF(OR(L54&lt;&gt;"○",入力!F24=""),"",入力!F24)</f>
        <v>つじ</v>
      </c>
      <c r="F54" s="32" t="str">
        <f>IF(OR(L54&lt;&gt;"○",入力!K24=""),"",入力!K24)</f>
        <v>そうた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國塚</v>
      </c>
      <c r="D55" s="32" t="str">
        <f>IF(OR(L55&lt;&gt;"○",入力!K27=""),"",入力!K27)</f>
        <v>瑛仁</v>
      </c>
      <c r="E55" s="32" t="str">
        <f>IF(OR(L55&lt;&gt;"○",入力!F26=""),"",入力!F26)</f>
        <v>くにつか</v>
      </c>
      <c r="F55" s="32" t="str">
        <f>IF(OR(L55&lt;&gt;"○",入力!K26=""),"",入力!K26)</f>
        <v>えいと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石原</v>
      </c>
      <c r="D56" s="32" t="str">
        <f>IF(OR(L56&lt;&gt;"○",入力!K29=""),"",入力!K29)</f>
        <v>怜育</v>
      </c>
      <c r="E56" s="32" t="str">
        <f>IF(OR(L56&lt;&gt;"○",入力!F28=""),"",入力!F28)</f>
        <v>いしはら</v>
      </c>
      <c r="F56" s="32" t="str">
        <f>IF(OR(L56&lt;&gt;"○",入力!K28=""),"",入力!K28)</f>
        <v>りょうすけ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西本</v>
      </c>
      <c r="D57" s="32" t="str">
        <f>IF(OR(L57&lt;&gt;"○",入力!K31=""),"",入力!K31)</f>
        <v>聖</v>
      </c>
      <c r="E57" s="32" t="str">
        <f>IF(OR(L57&lt;&gt;"○",入力!F30=""),"",入力!F30)</f>
        <v>にしもと</v>
      </c>
      <c r="F57" s="32" t="str">
        <f>IF(OR(L57&lt;&gt;"○",入力!K30=""),"",入力!K30)</f>
        <v>たかし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山田</v>
      </c>
      <c r="D58" s="32" t="str">
        <f>IF(OR(L58&lt;&gt;"○",入力!K33=""),"",入力!K33)</f>
        <v>倖大</v>
      </c>
      <c r="E58" s="32" t="str">
        <f>IF(OR(L58&lt;&gt;"○",入力!F32=""),"",入力!F32)</f>
        <v>やまだ</v>
      </c>
      <c r="F58" s="32" t="str">
        <f>IF(OR(L58&lt;&gt;"○",入力!K32=""),"",入力!K32)</f>
        <v>こうた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深川</v>
      </c>
      <c r="D59" s="32" t="str">
        <f>IF(OR(L59&lt;&gt;"○",入力!AE23=""),"",入力!AE23)</f>
        <v>大羽</v>
      </c>
      <c r="E59" s="32" t="str">
        <f>IF(OR(L59&lt;&gt;"○",入力!Z22=""),"",入力!Z22)</f>
        <v>ふかがわ</v>
      </c>
      <c r="F59" s="32" t="str">
        <f>IF(OR(L59&lt;&gt;"○",入力!AE22=""),"",入力!AE22)</f>
        <v>ひろと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藤原</v>
      </c>
      <c r="D60" s="32" t="str">
        <f>IF(OR(L60&lt;&gt;"○",入力!AE25=""),"",入力!AE25)</f>
        <v>悠人</v>
      </c>
      <c r="E60" s="32" t="str">
        <f>IF(OR(L60&lt;&gt;"○",入力!Z24=""),"",入力!Z24)</f>
        <v>ふじはら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吉弘</v>
      </c>
      <c r="D61" s="32" t="str">
        <f>IF(OR(L61&lt;&gt;"○",入力!AE27=""),"",入力!AE27)</f>
        <v>唯人</v>
      </c>
      <c r="E61" s="32" t="str">
        <f>IF(OR(L61&lt;&gt;"○",入力!Z26=""),"",入力!Z26)</f>
        <v>よしひろ</v>
      </c>
      <c r="F61" s="32" t="str">
        <f>IF(OR(L61&lt;&gt;"○",入力!AE26=""),"",入力!AE26)</f>
        <v>ゆいと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前田</v>
      </c>
      <c r="D62" s="32" t="str">
        <f>IF(OR(L62&lt;&gt;"○",入力!AE29=""),"",入力!AE29)</f>
        <v>実哉</v>
      </c>
      <c r="E62" s="32" t="str">
        <f>IF(OR(L62&lt;&gt;"○",入力!Z28=""),"",入力!Z28)</f>
        <v>まえだ</v>
      </c>
      <c r="F62" s="32" t="str">
        <f>IF(OR(L62&lt;&gt;"○",入力!AE28=""),"",入力!AE28)</f>
        <v>みや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熊谷</v>
      </c>
      <c r="D63" s="32" t="str">
        <f>IF(OR(L63&lt;&gt;"○",入力!AE31=""),"",入力!AE31)</f>
        <v>咲友</v>
      </c>
      <c r="E63" s="32" t="str">
        <f>IF(OR(L63&lt;&gt;"○",入力!Z30=""),"",入力!Z30)</f>
        <v>くまがい</v>
      </c>
      <c r="F63" s="32" t="str">
        <f>IF(OR(L63&lt;&gt;"○",入力!AE30=""),"",入力!AE30)</f>
        <v>さすけ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和田</v>
      </c>
      <c r="D64" s="32" t="str">
        <f>IF(OR(L64&lt;&gt;"○",入力!AE33=""),"",入力!AE33)</f>
        <v>健太郎</v>
      </c>
      <c r="E64" s="32" t="str">
        <f>IF(OR(L64&lt;&gt;"○",入力!Z32=""),"",入力!Z32)</f>
        <v>わだ</v>
      </c>
      <c r="F64" s="32" t="str">
        <f>IF(OR(L64&lt;&gt;"○",入力!AE32=""),"",入力!AE32)</f>
        <v>けんたろう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2019-11-08T09:00:37Z</cp:lastPrinted>
  <dcterms:created xsi:type="dcterms:W3CDTF">2006-11-03T01:52:14Z</dcterms:created>
  <dcterms:modified xsi:type="dcterms:W3CDTF">2019-11-10T22:56:57Z</dcterms:modified>
</cp:coreProperties>
</file>