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2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<sst xmlns="http://schemas.openxmlformats.org/spreadsheetml/2006/main" count="1496" uniqueCount="765">
  <si>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</si>
  <si>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</si>
  <si>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</si>
  <si>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</si>
  <si>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</si>
  <si>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</si>
  <si>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</si>
  <si>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</si>
  <si>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</si>
  <si>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</si>
  <si>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</si>
  <si>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</si>
  <si>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</si>
  <si>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</si>
  <si>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</si>
  <si>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</si>
  <si>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</si>
  <si>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</si>
  <si>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</si>
  <si>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</si>
  <si>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</si>
  <si>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</si>
  <si>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</si>
  <si>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</si>
  <si>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</si>
  <si>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</si>
  <si>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</si>
  <si>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</si>
  <si>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</si>
  <si>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</si>
  <si>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</si>
  <si>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</si>
  <si>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</si>
  <si>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</si>
  <si>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</si>
  <si>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</si>
  <si>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</si>
  <si>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</si>
  <si>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</si>
  <si>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</si>
  <si>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</si>
  <si>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</si>
  <si>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</si>
  <si>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</si>
  <si>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</si>
  <si>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</si>
  <si>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</si>
  <si>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</si>
  <si>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</si>
  <si>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</si>
  <si>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</si>
  <si>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</si>
  <si>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</si>
  <si>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</si>
  <si>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</si>
  <si>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</si>
  <si>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</si>
  <si>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</si>
  <si>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</si>
  <si>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</si>
  <si>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</si>
  <si>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</si>
  <si>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</si>
  <si>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</si>
  <si>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</si>
  <si>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</si>
  <si>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</si>
  <si>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</si>
  <si>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</si>
  <si>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</si>
  <si>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</si>
  <si>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</si>
  <si>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</si>
  <si>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</si>
  <si>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</si>
  <si>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</si>
  <si>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</si>
  <si>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</si>
  <si>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</si>
  <si>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</si>
  <si>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</si>
  <si>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</si>
  <si>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</si>
  <si>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</si>
  <si>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</si>
  <si>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</si>
  <si>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</si>
  <si>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</si>
  <si>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</si>
  <si>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</si>
  <si>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</si>
  <si>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</si>
  <si>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</si>
  <si>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</si>
  <si>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</si>
  <si>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</si>
  <si>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</si>
  <si>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</si>
  <si>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</si>
  <si>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</si>
  <si>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</si>
  <si>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</si>
  <si>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</si>
  <si>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</si>
  <si>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</si>
  <si>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</si>
  <si>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</si>
  <si>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</si>
  <si>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</si>
  <si>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</si>
  <si>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</si>
  <si>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</si>
  <si>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</si>
  <si>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</si>
  <si>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</si>
  <si>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</si>
  <si>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</si>
  <si>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</si>
  <si>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</si>
  <si>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</si>
  <si>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</si>
  <si>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</si>
  <si>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</si>
  <si>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</si>
  <si>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</si>
  <si>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</si>
  <si>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</si>
  <si>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</si>
  <si>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</si>
  <si>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</si>
  <si>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</si>
  <si>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</si>
  <si>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</si>
  <si>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</si>
  <si>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</si>
  <si>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</si>
  <si>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</si>
  <si>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</si>
  <si>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</si>
  <si>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</si>
  <si>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</si>
  <si>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</si>
  <si>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</si>
  <si>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</si>
  <si>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</si>
  <si>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</si>
  <si>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</si>
  <si>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</si>
  <si>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</si>
  <si>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</si>
  <si>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</si>
  <si>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</si>
  <si>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</si>
  <si>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</si>
  <si>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</si>
  <si>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</si>
  <si>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</si>
  <si>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</si>
  <si>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</si>
  <si>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</si>
  <si>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</si>
  <si>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</si>
  <si>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</si>
  <si>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</si>
  <si>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</si>
  <si>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</si>
  <si>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</si>
  <si>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</si>
  <si>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</si>
  <si>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</si>
  <si>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</si>
  <si>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</si>
  <si>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</si>
  <si>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</si>
  <si>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</si>
  <si>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</si>
  <si>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</si>
  <si>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</si>
  <si>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</si>
  <si>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</si>
  <si>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</si>
  <si>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</si>
  <si>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</si>
  <si>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</si>
  <si>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</si>
  <si>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</si>
  <si>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</si>
  <si>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</si>
  <si>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</si>
  <si>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</si>
  <si>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</si>
  <si>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</si>
  <si>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</si>
  <si>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</si>
  <si>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</si>
  <si>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</si>
  <si>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</si>
  <si>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</si>
  <si>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</si>
  <si>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</si>
  <si>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</si>
  <si>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</si>
  <si>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</si>
  <si>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</si>
  <si>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</si>
  <si>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</si>
  <si>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</si>
  <si>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</si>
  <si>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</si>
  <si>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</si>
  <si>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</si>
  <si>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</si>
  <si>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</si>
  <si>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</si>
  <si>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</si>
  <si>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</si>
  <si>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</si>
  <si>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</si>
  <si>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</si>
  <si>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</si>
  <si>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</si>
  <si>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</si>
  <si>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</si>
  <si>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</si>
  <si>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</si>
  <si>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</si>
  <si>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</si>
  <si>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</si>
  <si>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</si>
  <si>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</si>
  <si>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</si>
  <si>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</si>
  <si>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</si>
  <si>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</si>
  <si>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</si>
  <si>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</si>
  <si>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</si>
  <si>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</si>
  <si>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</si>
  <si>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</si>
  <si>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</si>
  <si>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</si>
  <si>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</si>
  <si>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</si>
  <si>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</si>
  <si>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</si>
  <si>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</si>
  <si>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</si>
  <si>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</si>
  <si>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</si>
  <si>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</si>
  <si>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</si>
  <si>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</si>
  <si>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</si>
  <si>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</si>
  <si>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</si>
  <si>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</si>
  <si>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</si>
  <si>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</si>
  <si>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</si>
  <si>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</si>
  <si>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</si>
  <si>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</si>
  <si>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</si>
  <si>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</si>
  <si>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</si>
  <si>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</si>
  <si>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</si>
  <si>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</si>
  <si>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</si>
  <si>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</si>
  <si>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</si>
  <si>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</si>
  <si>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</si>
  <si>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</si>
  <si>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</si>
  <si>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</si>
  <si>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</si>
  <si>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</si>
  <si>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</si>
  <si>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</si>
  <si>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</si>
  <si>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</si>
  <si>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</si>
  <si>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</si>
  <si>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</si>
  <si>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</si>
  <si>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</si>
  <si>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</si>
  <si>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</si>
  <si>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</si>
  <si>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</si>
  <si>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</si>
  <si>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</si>
  <si>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</si>
  <si>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</si>
  <si>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</si>
  <si>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</si>
  <si>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</si>
  <si>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</si>
  <si>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</si>
  <si>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</si>
  <si>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</si>
  <si>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</si>
  <si>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</si>
  <si>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</si>
  <si>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</si>
  <si>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</si>
  <si>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</si>
  <si>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</si>
  <si>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</si>
  <si>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</si>
  <si>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</si>
  <si>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</si>
  <si>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</si>
  <si>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</si>
  <si>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</si>
  <si>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</si>
  <si>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</si>
  <si>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</si>
  <si>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</si>
  <si>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</si>
  <si>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</si>
  <si>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</si>
  <si>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</si>
  <si>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</si>
  <si>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</si>
  <si>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</si>
  <si>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</si>
  <si>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</si>
  <si>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</si>
  <si>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</si>
  <si>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</si>
  <si>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</si>
  <si>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</si>
  <si>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</si>
  <si>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</si>
  <si>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</si>
  <si>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</si>
  <si>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</si>
  <si>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</si>
  <si>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</si>
  <si>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</si>
  <si>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</si>
  <si>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</si>
  <si>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</si>
  <si>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</si>
  <si>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</si>
  <si>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</si>
  <si>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</si>
  <si>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</si>
  <si>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</si>
  <si>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</si>
  <si>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</si>
  <si>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</si>
  <si>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</si>
  <si>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</si>
  <si>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</si>
  <si>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</si>
  <si>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</si>
  <si>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</si>
  <si>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</si>
  <si>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</si>
  <si>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</si>
  <si>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</si>
  <si>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</si>
  <si>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</si>
  <si>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</si>
  <si>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</si>
  <si>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</si>
  <si>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</si>
  <si>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</si>
  <si>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</si>
  <si>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</si>
  <si>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</si>
  <si>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</si>
  <si>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</si>
  <si>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</si>
  <si>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</si>
  <si>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</si>
  <si>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</si>
  <si>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</si>
  <si>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</si>
  <si>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</si>
  <si>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</si>
  <si>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</si>
  <si>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</si>
  <si>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</si>
  <si>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</si>
  <si>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</si>
  <si>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</si>
  <si>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</si>
  <si>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</si>
  <si>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</si>
  <si>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</si>
  <si>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</si>
  <si>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</si>
  <si>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</si>
  <si>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</si>
  <si>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</si>
  <si>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</si>
  <si>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</si>
  <si>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</si>
  <si>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</si>
  <si>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</si>
  <si>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</si>
  <si>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</si>
  <si>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</si>
  <si>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</si>
  <si>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</si>
  <si>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</si>
  <si>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</si>
  <si>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</si>
  <si>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</si>
  <si>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</si>
  <si>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</si>
  <si>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</si>
  <si>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</si>
  <si>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</si>
  <si>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</si>
  <si>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</si>
  <si>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</si>
  <si>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</si>
  <si>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</si>
  <si>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</si>
  <si>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</si>
  <si>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</si>
  <si>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</si>
  <si>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</si>
  <si>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</si>
  <si>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</si>
  <si>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</si>
  <si>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</si>
  <si>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</si>
  <si>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</si>
  <si>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</si>
  <si>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</si>
  <si>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</si>
  <si>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</si>
  <si>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</si>
  <si>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</si>
  <si>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</si>
  <si>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</si>
  <si>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</si>
  <si>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</si>
  <si>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</si>
  <si>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</si>
  <si>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</si>
  <si>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</si>
  <si>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</si>
  <si>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</si>
  <si>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</si>
  <si>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</si>
  <si>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</si>
  <si>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</si>
  <si>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</si>
  <si>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</si>
  <si>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</si>
  <si>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</si>
  <si>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</si>
  <si>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</si>
  <si>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</si>
  <si>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</si>
  <si>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</si>
  <si>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</si>
  <si>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</si>
  <si>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</si>
  <si>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</si>
  <si>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</si>
  <si>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</si>
  <si>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</si>
  <si>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</si>
  <si>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</si>
  <si>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</si>
  <si>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</si>
  <si>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</si>
  <si>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</si>
  <si>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</si>
  <si>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</si>
  <si>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</si>
  <si>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</si>
  <si>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</si>
  <si>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</si>
  <si>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</si>
  <si>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</si>
  <si>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</si>
  <si>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</si>
  <si>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</si>
  <si>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</si>
  <si>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</si>
  <si>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</si>
  <si>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</si>
  <si>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</si>
  <si>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</si>
  <si>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</si>
  <si>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</si>
  <si>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</si>
  <si>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</si>
  <si>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</si>
  <si>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</si>
  <si>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</si>
  <si>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</si>
  <si>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</si>
  <si>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</si>
  <si>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</si>
  <si>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</si>
  <si>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</si>
  <si>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</si>
  <si>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</si>
  <si>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</si>
  <si>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</si>
  <si>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</si>
  <si>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</si>
  <si>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</si>
  <si>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</si>
  <si>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</si>
  <si>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</si>
  <si>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</si>
  <si>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</si>
  <si>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</si>
  <si>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</si>
  <si>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</si>
  <si>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</si>
  <si>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</si>
  <si>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</si>
  <si>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</si>
  <si>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</si>
  <si>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</si>
  <si>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</si>
  <si>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</si>
  <si>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</si>
  <si>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</si>
  <si>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</si>
  <si>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</si>
  <si>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</si>
  <si>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</si>
  <si>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</si>
  <si>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</si>
  <si>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</si>
  <si>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</si>
  <si>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</si>
  <si>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</si>
  <si>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</si>
  <si>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</si>
  <si>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</si>
  <si>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</si>
  <si>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</si>
  <si>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</si>
  <si>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</si>
  <si>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</si>
  <si>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</si>
  <si>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</si>
  <si>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</si>
  <si>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</si>
  <si>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</si>
  <si>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</si>
  <si>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</si>
  <si>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</si>
  <si>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</si>
  <si>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</si>
  <si>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</si>
  <si>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</si>
  <si>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</si>
  <si>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</si>
  <si>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</si>
  <si>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</si>
  <si>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</si>
  <si>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</si>
  <si>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</si>
  <si>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</si>
  <si>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</si>
  <si>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</si>
  <si>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</si>
  <si>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</si>
  <si>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</si>
  <si>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</si>
  <si>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</si>
  <si>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</si>
  <si>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</si>
  <si>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</si>
  <si>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</si>
  <si>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</si>
  <si>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</si>
  <si>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</si>
  <si>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</si>
  <si>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</si>
  <si>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</si>
  <si>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</si>
  <si>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</si>
  <si>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</si>
  <si>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</si>
  <si>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</si>
  <si>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</si>
  <si>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</si>
  <si>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</si>
  <si>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</si>
  <si>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</si>
  <si>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</si>
  <si>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</si>
  <si>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</si>
  <si>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</si>
  <si>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</si>
  <si>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</si>
  <si>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</si>
  <si>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</si>
  <si>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</si>
  <si>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</si>
  <si>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</si>
  <si>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</si>
  <si>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</si>
  <si>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</si>
  <si>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</si>
  <si>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</si>
  <si>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</si>
  <si>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</si>
  <si>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</si>
  <si>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</si>
  <si>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</si>
  <si>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</si>
  <si>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</si>
  <si>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</si>
  <si>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</si>
  <si>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</si>
  <si>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</si>
  <si>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</si>
  <si>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</si>
  <si>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</si>
  <si>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</si>
  <si>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</si>
  <si>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</si>
  <si>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</si>
  <si>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</si>
  <si>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</si>
  <si>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</si>
  <si>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</si>
  <si>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</si>
  <si>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</si>
  <si>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</si>
  <si>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</si>
  <si>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</si>
  <si>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</si>
  <si>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</si>
  <si>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</si>
  <si>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</si>
  <si>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</si>
  <si>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</si>
  <si>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</si>
  <si>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</si>
  <si>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</si>
  <si>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</si>
  <si>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</si>
  <si>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</si>
  <si>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</si>
  <si>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</si>
  <si>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</si>
  <si>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</si>
  <si>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</si>
  <si>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</si>
  <si>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</si>
  <si>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</si>
  <si>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</si>
  <si>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</si>
  <si>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</si>
  <si>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</si>
  <si>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</si>
  <si>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</si>
  <si>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</si>
  <si>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</si>
  <si>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</si>
  <si>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</si>
  <si>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</si>
  <si>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</si>
  <si>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</si>
  <si>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</si>
  <si>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</si>
  <si>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</si>
  <si>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</si>
  <si>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</si>
  <si>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</si>
  <si>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</si>
  <si>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</si>
  <si>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</si>
  <si>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</si>
  <si>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</si>
  <si>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</si>
  <si>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</si>
  <si>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</si>
  <si>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</si>
  <si>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</si>
  <si>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</si>
  <si>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</si>
  <si>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</si>
  <si>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</si>
  <si>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</si>
  <si>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044</t>
    <phoneticPr fontId="2"/>
  </si>
  <si>
    <t>822</t>
    <phoneticPr fontId="2"/>
  </si>
  <si>
    <t>2487</t>
    <phoneticPr fontId="2"/>
  </si>
  <si>
    <t>213</t>
    <phoneticPr fontId="2"/>
  </si>
  <si>
    <t>0032</t>
    <phoneticPr fontId="2"/>
  </si>
  <si>
    <t>川崎市高津区久地１－１０－１</t>
    <rPh sb="0" eb="3">
      <t>カワサキシ</t>
    </rPh>
    <rPh sb="3" eb="6">
      <t>タカツク</t>
    </rPh>
    <rPh sb="6" eb="8">
      <t>クジ</t>
    </rPh>
    <phoneticPr fontId="2"/>
  </si>
  <si>
    <t>　</t>
  </si>
  <si>
    <t>田口</t>
    <rPh sb="0" eb="2">
      <t>タグチ</t>
    </rPh>
    <phoneticPr fontId="2"/>
  </si>
  <si>
    <t>亮</t>
    <rPh sb="0" eb="1">
      <t>リョウ</t>
    </rPh>
    <phoneticPr fontId="2"/>
  </si>
  <si>
    <t>たぐち</t>
    <phoneticPr fontId="2"/>
  </si>
  <si>
    <t>りょう</t>
    <phoneticPr fontId="2"/>
  </si>
  <si>
    <t>岩﨑</t>
    <rPh sb="0" eb="2">
      <t>イワサキ</t>
    </rPh>
    <phoneticPr fontId="2"/>
  </si>
  <si>
    <t>小太郎</t>
    <rPh sb="0" eb="3">
      <t>コタロウ</t>
    </rPh>
    <phoneticPr fontId="2"/>
  </si>
  <si>
    <t>いわさき</t>
    <phoneticPr fontId="2"/>
  </si>
  <si>
    <t>こたろう</t>
    <phoneticPr fontId="2"/>
  </si>
  <si>
    <t>狩谷</t>
    <rPh sb="0" eb="2">
      <t>カリヤ</t>
    </rPh>
    <phoneticPr fontId="2"/>
  </si>
  <si>
    <t>晴翔</t>
    <rPh sb="0" eb="1">
      <t>ハ</t>
    </rPh>
    <rPh sb="1" eb="2">
      <t>ショウ</t>
    </rPh>
    <phoneticPr fontId="2"/>
  </si>
  <si>
    <t>かりや</t>
    <phoneticPr fontId="2"/>
  </si>
  <si>
    <t>はると</t>
    <phoneticPr fontId="2"/>
  </si>
  <si>
    <t>かりや</t>
    <phoneticPr fontId="2"/>
  </si>
  <si>
    <t>土井</t>
    <rPh sb="0" eb="1">
      <t>ド</t>
    </rPh>
    <rPh sb="1" eb="2">
      <t>イ</t>
    </rPh>
    <phoneticPr fontId="2"/>
  </si>
  <si>
    <t>寿真</t>
    <rPh sb="0" eb="1">
      <t>コトブキ</t>
    </rPh>
    <rPh sb="1" eb="2">
      <t>マコト</t>
    </rPh>
    <phoneticPr fontId="2"/>
  </si>
  <si>
    <t>どい</t>
    <phoneticPr fontId="2"/>
  </si>
  <si>
    <t>としまさ</t>
    <phoneticPr fontId="2"/>
  </si>
  <si>
    <t>内山</t>
    <rPh sb="0" eb="2">
      <t>ウチヤマ</t>
    </rPh>
    <phoneticPr fontId="2"/>
  </si>
  <si>
    <t>拓己</t>
    <rPh sb="0" eb="1">
      <t>タク</t>
    </rPh>
    <rPh sb="1" eb="2">
      <t>オノレ</t>
    </rPh>
    <phoneticPr fontId="2"/>
  </si>
  <si>
    <t>うちやま</t>
    <phoneticPr fontId="2"/>
  </si>
  <si>
    <t>たくみ</t>
    <phoneticPr fontId="2"/>
  </si>
  <si>
    <t>江袋</t>
    <rPh sb="0" eb="1">
      <t>エ</t>
    </rPh>
    <rPh sb="1" eb="2">
      <t>フクロ</t>
    </rPh>
    <phoneticPr fontId="2"/>
  </si>
  <si>
    <t>えたい</t>
    <phoneticPr fontId="2"/>
  </si>
  <si>
    <t>けいと</t>
    <phoneticPr fontId="2"/>
  </si>
  <si>
    <t>奥塚</t>
    <rPh sb="0" eb="2">
      <t>オクヅカ</t>
    </rPh>
    <phoneticPr fontId="2"/>
  </si>
  <si>
    <t>貫太</t>
    <rPh sb="0" eb="2">
      <t>カンタ</t>
    </rPh>
    <phoneticPr fontId="2"/>
  </si>
  <si>
    <t>おくづか</t>
    <phoneticPr fontId="2"/>
  </si>
  <si>
    <t>かんた</t>
    <phoneticPr fontId="2"/>
  </si>
  <si>
    <t>金沢</t>
    <rPh sb="0" eb="2">
      <t>カナザワ</t>
    </rPh>
    <phoneticPr fontId="2"/>
  </si>
  <si>
    <t>榛真</t>
    <rPh sb="0" eb="1">
      <t>ハリ</t>
    </rPh>
    <rPh sb="1" eb="2">
      <t>マ</t>
    </rPh>
    <phoneticPr fontId="2"/>
  </si>
  <si>
    <t>かなざわ</t>
    <phoneticPr fontId="2"/>
  </si>
  <si>
    <t>はるま</t>
    <phoneticPr fontId="2"/>
  </si>
  <si>
    <t>金杉</t>
    <rPh sb="0" eb="2">
      <t>カナスギ</t>
    </rPh>
    <phoneticPr fontId="2"/>
  </si>
  <si>
    <t>統一</t>
    <rPh sb="0" eb="2">
      <t>トウイツ</t>
    </rPh>
    <phoneticPr fontId="2"/>
  </si>
  <si>
    <t>かなすぎ</t>
    <phoneticPr fontId="2"/>
  </si>
  <si>
    <t>とうい</t>
    <phoneticPr fontId="2"/>
  </si>
  <si>
    <t>河﨑</t>
    <rPh sb="0" eb="1">
      <t>カワ</t>
    </rPh>
    <rPh sb="1" eb="2">
      <t>サキ</t>
    </rPh>
    <phoneticPr fontId="2"/>
  </si>
  <si>
    <t>怜生</t>
    <rPh sb="0" eb="1">
      <t>レイ</t>
    </rPh>
    <rPh sb="1" eb="2">
      <t>ウ</t>
    </rPh>
    <phoneticPr fontId="2"/>
  </si>
  <si>
    <t>かわさき</t>
    <phoneticPr fontId="2"/>
  </si>
  <si>
    <t>れい</t>
    <phoneticPr fontId="2"/>
  </si>
  <si>
    <t>瀬戸</t>
    <rPh sb="0" eb="2">
      <t>セト</t>
    </rPh>
    <phoneticPr fontId="2"/>
  </si>
  <si>
    <t>大雅</t>
    <rPh sb="0" eb="2">
      <t>タイガ</t>
    </rPh>
    <phoneticPr fontId="2"/>
  </si>
  <si>
    <t>せと</t>
    <phoneticPr fontId="2"/>
  </si>
  <si>
    <t>たいが</t>
    <phoneticPr fontId="2"/>
  </si>
  <si>
    <t>田村</t>
    <rPh sb="0" eb="2">
      <t>タムラ</t>
    </rPh>
    <phoneticPr fontId="2"/>
  </si>
  <si>
    <t>千颯</t>
    <rPh sb="0" eb="1">
      <t>セン</t>
    </rPh>
    <rPh sb="1" eb="2">
      <t>サッ</t>
    </rPh>
    <phoneticPr fontId="2"/>
  </si>
  <si>
    <t>たむら</t>
    <phoneticPr fontId="2"/>
  </si>
  <si>
    <t>ちはや</t>
    <phoneticPr fontId="2"/>
  </si>
  <si>
    <t>段田</t>
    <rPh sb="0" eb="2">
      <t>ダンダ</t>
    </rPh>
    <phoneticPr fontId="2"/>
  </si>
  <si>
    <t>優大</t>
    <rPh sb="0" eb="1">
      <t>スグル</t>
    </rPh>
    <rPh sb="1" eb="2">
      <t>ダイ</t>
    </rPh>
    <phoneticPr fontId="2"/>
  </si>
  <si>
    <t>だんだ</t>
    <phoneticPr fontId="2"/>
  </si>
  <si>
    <t>ゆうだい</t>
    <phoneticPr fontId="2"/>
  </si>
  <si>
    <t>渡部</t>
    <rPh sb="0" eb="2">
      <t>ワタナベ</t>
    </rPh>
    <phoneticPr fontId="2"/>
  </si>
  <si>
    <t>ゆうた</t>
    <phoneticPr fontId="2"/>
  </si>
  <si>
    <t>わたなべ</t>
    <phoneticPr fontId="2"/>
  </si>
  <si>
    <t>野﨑</t>
    <rPh sb="0" eb="2">
      <t>ノザキ</t>
    </rPh>
    <phoneticPr fontId="2"/>
  </si>
  <si>
    <t>武尊</t>
    <rPh sb="0" eb="2">
      <t>タケル</t>
    </rPh>
    <phoneticPr fontId="2"/>
  </si>
  <si>
    <t>のざき</t>
    <phoneticPr fontId="2"/>
  </si>
  <si>
    <t>たける</t>
    <phoneticPr fontId="2"/>
  </si>
  <si>
    <t>令和３</t>
    <rPh sb="0" eb="2">
      <t>レイワ</t>
    </rPh>
    <phoneticPr fontId="2"/>
  </si>
  <si>
    <t>西　道生</t>
    <rPh sb="0" eb="1">
      <t>ニシ</t>
    </rPh>
    <rPh sb="2" eb="3">
      <t>ミチ</t>
    </rPh>
    <rPh sb="3" eb="4">
      <t>セイ</t>
    </rPh>
    <phoneticPr fontId="2"/>
  </si>
  <si>
    <t>裕太</t>
    <rPh sb="0" eb="2">
      <t>ユウタ</t>
    </rPh>
    <phoneticPr fontId="2"/>
  </si>
  <si>
    <t>慧斗</t>
    <rPh sb="0" eb="1">
      <t>ケイ</t>
    </rPh>
    <rPh sb="1" eb="2">
      <t>ト</t>
    </rPh>
    <phoneticPr fontId="2"/>
  </si>
  <si>
    <t>6467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</si>
</sst>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1" zoomScaleNormal="100" zoomScaleSheetLayoutView="100" workbookViewId="0">
      <selection activeCell="X34" sqref="X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2127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川崎市立西高津中学校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764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 t="s">
        <v>700</v>
      </c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707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755</v>
      </c>
      <c r="G15" s="71"/>
      <c r="H15" s="71"/>
      <c r="I15" s="71"/>
      <c r="J15" s="71"/>
      <c r="K15" s="71" t="s">
        <v>754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753</v>
      </c>
      <c r="G16" s="84"/>
      <c r="H16" s="84"/>
      <c r="I16" s="84"/>
      <c r="J16" s="85"/>
      <c r="K16" s="84" t="s">
        <v>762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713</v>
      </c>
      <c r="G22" s="186"/>
      <c r="H22" s="186"/>
      <c r="I22" s="186"/>
      <c r="J22" s="186"/>
      <c r="K22" s="186" t="s">
        <v>712</v>
      </c>
      <c r="L22" s="186"/>
      <c r="M22" s="186"/>
      <c r="N22" s="186"/>
      <c r="O22" s="187"/>
      <c r="P22" s="183">
        <v>3</v>
      </c>
      <c r="Q22" s="183"/>
      <c r="R22" s="188">
        <v>172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735</v>
      </c>
      <c r="AA22" s="186"/>
      <c r="AB22" s="186"/>
      <c r="AC22" s="186"/>
      <c r="AD22" s="186"/>
      <c r="AE22" s="186" t="s">
        <v>736</v>
      </c>
      <c r="AF22" s="186"/>
      <c r="AG22" s="186"/>
      <c r="AH22" s="186"/>
      <c r="AI22" s="187"/>
      <c r="AJ22" s="183">
        <v>2</v>
      </c>
      <c r="AK22" s="183"/>
      <c r="AL22" s="188">
        <v>140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709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733</v>
      </c>
      <c r="AA23" s="204"/>
      <c r="AB23" s="204"/>
      <c r="AC23" s="204"/>
      <c r="AD23" s="204"/>
      <c r="AE23" s="204" t="s">
        <v>734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716</v>
      </c>
      <c r="G24" s="198"/>
      <c r="H24" s="198"/>
      <c r="I24" s="198"/>
      <c r="J24" s="198"/>
      <c r="K24" s="198" t="s">
        <v>717</v>
      </c>
      <c r="L24" s="198"/>
      <c r="M24" s="198"/>
      <c r="N24" s="198"/>
      <c r="O24" s="199"/>
      <c r="P24" s="195">
        <v>3</v>
      </c>
      <c r="Q24" s="195"/>
      <c r="R24" s="200">
        <v>176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739</v>
      </c>
      <c r="AA24" s="198"/>
      <c r="AB24" s="198"/>
      <c r="AC24" s="198"/>
      <c r="AD24" s="198"/>
      <c r="AE24" s="198" t="s">
        <v>740</v>
      </c>
      <c r="AF24" s="198"/>
      <c r="AG24" s="198"/>
      <c r="AH24" s="198"/>
      <c r="AI24" s="199"/>
      <c r="AJ24" s="195">
        <v>2</v>
      </c>
      <c r="AK24" s="195"/>
      <c r="AL24" s="200">
        <v>153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714</v>
      </c>
      <c r="G25" s="211"/>
      <c r="H25" s="211"/>
      <c r="I25" s="211"/>
      <c r="J25" s="211"/>
      <c r="K25" s="211" t="s">
        <v>715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737</v>
      </c>
      <c r="AA25" s="211"/>
      <c r="AB25" s="211"/>
      <c r="AC25" s="211"/>
      <c r="AD25" s="211"/>
      <c r="AE25" s="211" t="s">
        <v>738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720</v>
      </c>
      <c r="G26" s="198"/>
      <c r="H26" s="198"/>
      <c r="I26" s="198"/>
      <c r="J26" s="198"/>
      <c r="K26" s="198" t="s">
        <v>721</v>
      </c>
      <c r="L26" s="198"/>
      <c r="M26" s="198"/>
      <c r="N26" s="198"/>
      <c r="O26" s="199"/>
      <c r="P26" s="195">
        <v>2</v>
      </c>
      <c r="Q26" s="195"/>
      <c r="R26" s="200">
        <v>159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743</v>
      </c>
      <c r="AA26" s="198"/>
      <c r="AB26" s="198"/>
      <c r="AC26" s="198"/>
      <c r="AD26" s="198"/>
      <c r="AE26" s="198" t="s">
        <v>744</v>
      </c>
      <c r="AF26" s="198"/>
      <c r="AG26" s="198"/>
      <c r="AH26" s="198"/>
      <c r="AI26" s="199"/>
      <c r="AJ26" s="195">
        <v>2</v>
      </c>
      <c r="AK26" s="195"/>
      <c r="AL26" s="200">
        <v>165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718</v>
      </c>
      <c r="G27" s="211"/>
      <c r="H27" s="211"/>
      <c r="I27" s="211"/>
      <c r="J27" s="211"/>
      <c r="K27" s="211" t="s">
        <v>719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741</v>
      </c>
      <c r="AA27" s="211"/>
      <c r="AB27" s="211"/>
      <c r="AC27" s="211"/>
      <c r="AD27" s="211"/>
      <c r="AE27" s="211" t="s">
        <v>742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723</v>
      </c>
      <c r="G28" s="198"/>
      <c r="H28" s="198"/>
      <c r="I28" s="198"/>
      <c r="J28" s="198"/>
      <c r="K28" s="198" t="s">
        <v>724</v>
      </c>
      <c r="L28" s="198"/>
      <c r="M28" s="198"/>
      <c r="N28" s="198"/>
      <c r="O28" s="199"/>
      <c r="P28" s="195">
        <v>2</v>
      </c>
      <c r="Q28" s="195"/>
      <c r="R28" s="200">
        <v>170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747</v>
      </c>
      <c r="AA28" s="198"/>
      <c r="AB28" s="198"/>
      <c r="AC28" s="198"/>
      <c r="AD28" s="198"/>
      <c r="AE28" s="198" t="s">
        <v>748</v>
      </c>
      <c r="AF28" s="198"/>
      <c r="AG28" s="198"/>
      <c r="AH28" s="198"/>
      <c r="AI28" s="199"/>
      <c r="AJ28" s="195">
        <v>2</v>
      </c>
      <c r="AK28" s="195"/>
      <c r="AL28" s="200">
        <v>163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722</v>
      </c>
      <c r="G29" s="211"/>
      <c r="H29" s="211"/>
      <c r="I29" s="211"/>
      <c r="J29" s="211"/>
      <c r="K29" s="211" t="s">
        <v>763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745</v>
      </c>
      <c r="AA29" s="211"/>
      <c r="AB29" s="211"/>
      <c r="AC29" s="211"/>
      <c r="AD29" s="211"/>
      <c r="AE29" s="211" t="s">
        <v>746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727</v>
      </c>
      <c r="G30" s="198"/>
      <c r="H30" s="198"/>
      <c r="I30" s="198"/>
      <c r="J30" s="198"/>
      <c r="K30" s="198" t="s">
        <v>728</v>
      </c>
      <c r="L30" s="198"/>
      <c r="M30" s="198"/>
      <c r="N30" s="198"/>
      <c r="O30" s="199"/>
      <c r="P30" s="195">
        <v>2</v>
      </c>
      <c r="Q30" s="195"/>
      <c r="R30" s="200">
        <v>165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751</v>
      </c>
      <c r="AA30" s="198"/>
      <c r="AB30" s="198"/>
      <c r="AC30" s="198"/>
      <c r="AD30" s="198"/>
      <c r="AE30" s="198" t="s">
        <v>752</v>
      </c>
      <c r="AF30" s="198"/>
      <c r="AG30" s="198"/>
      <c r="AH30" s="198"/>
      <c r="AI30" s="199"/>
      <c r="AJ30" s="195">
        <v>2</v>
      </c>
      <c r="AK30" s="195"/>
      <c r="AL30" s="200">
        <v>163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725</v>
      </c>
      <c r="G31" s="211"/>
      <c r="H31" s="211"/>
      <c r="I31" s="211"/>
      <c r="J31" s="211"/>
      <c r="K31" s="211" t="s">
        <v>726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749</v>
      </c>
      <c r="AA31" s="211"/>
      <c r="AB31" s="211"/>
      <c r="AC31" s="211"/>
      <c r="AD31" s="211"/>
      <c r="AE31" s="211" t="s">
        <v>750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731</v>
      </c>
      <c r="G32" s="198"/>
      <c r="H32" s="198"/>
      <c r="I32" s="198"/>
      <c r="J32" s="198"/>
      <c r="K32" s="198" t="s">
        <v>732</v>
      </c>
      <c r="L32" s="198"/>
      <c r="M32" s="198"/>
      <c r="N32" s="198"/>
      <c r="O32" s="199"/>
      <c r="P32" s="195">
        <v>2</v>
      </c>
      <c r="Q32" s="195"/>
      <c r="R32" s="200">
        <v>166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758</v>
      </c>
      <c r="AA32" s="198"/>
      <c r="AB32" s="198"/>
      <c r="AC32" s="198"/>
      <c r="AD32" s="198"/>
      <c r="AE32" s="198" t="s">
        <v>759</v>
      </c>
      <c r="AF32" s="198"/>
      <c r="AG32" s="198"/>
      <c r="AH32" s="198"/>
      <c r="AI32" s="199"/>
      <c r="AJ32" s="195">
        <v>2</v>
      </c>
      <c r="AK32" s="195"/>
      <c r="AL32" s="200">
        <v>140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729</v>
      </c>
      <c r="G33" s="219"/>
      <c r="H33" s="219"/>
      <c r="I33" s="219"/>
      <c r="J33" s="219"/>
      <c r="K33" s="219" t="s">
        <v>730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756</v>
      </c>
      <c r="AA33" s="219"/>
      <c r="AB33" s="219"/>
      <c r="AC33" s="219"/>
      <c r="AD33" s="219"/>
      <c r="AE33" s="219" t="s">
        <v>757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 t="s">
        <v>760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7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川崎市立西高津中学校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761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2127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川崎市立西高津中学校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たぐち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田口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わたなべ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渡部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かりや</v>
      </c>
      <c r="F15" s="292"/>
      <c r="G15" s="292"/>
      <c r="H15" s="292"/>
      <c r="I15" s="292"/>
      <c r="J15" s="292" t="str">
        <f>IF(入力!K22="","",入力!K22)</f>
        <v>はると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172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かなすぎ</v>
      </c>
      <c r="Z15" s="292"/>
      <c r="AA15" s="292"/>
      <c r="AB15" s="292"/>
      <c r="AC15" s="292"/>
      <c r="AD15" s="292" t="str">
        <f>IF(入力!AE22="","",入力!AE22)</f>
        <v>とうい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140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狩谷</v>
      </c>
      <c r="F16" s="312"/>
      <c r="G16" s="312"/>
      <c r="H16" s="312"/>
      <c r="I16" s="312"/>
      <c r="J16" s="312" t="str">
        <f>IF(入力!K23="","",入力!K23)</f>
        <v>晴翔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金杉</v>
      </c>
      <c r="Z16" s="312"/>
      <c r="AA16" s="312"/>
      <c r="AB16" s="312"/>
      <c r="AC16" s="312"/>
      <c r="AD16" s="312" t="str">
        <f>IF(入力!AE23="","",入力!AE23)</f>
        <v>統一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どい</v>
      </c>
      <c r="F17" s="277"/>
      <c r="G17" s="277"/>
      <c r="H17" s="277"/>
      <c r="I17" s="277"/>
      <c r="J17" s="277" t="str">
        <f>IF(入力!K24="","",入力!K24)</f>
        <v>としまさ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176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かわさき</v>
      </c>
      <c r="Z17" s="277"/>
      <c r="AA17" s="277"/>
      <c r="AB17" s="277"/>
      <c r="AC17" s="277"/>
      <c r="AD17" s="277" t="str">
        <f>IF(入力!AE24="","",入力!AE24)</f>
        <v>れい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153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土井</v>
      </c>
      <c r="F18" s="270"/>
      <c r="G18" s="270"/>
      <c r="H18" s="270"/>
      <c r="I18" s="270"/>
      <c r="J18" s="270" t="str">
        <f>IF(入力!K25="","",入力!K25)</f>
        <v>寿真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河﨑</v>
      </c>
      <c r="Z18" s="270"/>
      <c r="AA18" s="270"/>
      <c r="AB18" s="270"/>
      <c r="AC18" s="270"/>
      <c r="AD18" s="270" t="str">
        <f>IF(入力!AE25="","",入力!AE25)</f>
        <v>怜生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うちやま</v>
      </c>
      <c r="F19" s="277"/>
      <c r="G19" s="277"/>
      <c r="H19" s="277"/>
      <c r="I19" s="277"/>
      <c r="J19" s="277" t="str">
        <f>IF(入力!K26="","",入力!K26)</f>
        <v>たくみ</v>
      </c>
      <c r="K19" s="277"/>
      <c r="L19" s="277"/>
      <c r="M19" s="277"/>
      <c r="N19" s="278"/>
      <c r="O19" s="273">
        <f>IF(入力!P26="","",入力!P26)</f>
        <v>2</v>
      </c>
      <c r="P19" s="273"/>
      <c r="Q19" s="271">
        <f>IF(入力!R26="","",入力!R26)</f>
        <v>159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せと</v>
      </c>
      <c r="Z19" s="277"/>
      <c r="AA19" s="277"/>
      <c r="AB19" s="277"/>
      <c r="AC19" s="277"/>
      <c r="AD19" s="277" t="str">
        <f>IF(入力!AE26="","",入力!AE26)</f>
        <v>たいが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165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内山</v>
      </c>
      <c r="F20" s="270"/>
      <c r="G20" s="270"/>
      <c r="H20" s="270"/>
      <c r="I20" s="270"/>
      <c r="J20" s="270" t="str">
        <f>IF(入力!K27="","",入力!K27)</f>
        <v>拓己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瀬戸</v>
      </c>
      <c r="Z20" s="270"/>
      <c r="AA20" s="270"/>
      <c r="AB20" s="270"/>
      <c r="AC20" s="270"/>
      <c r="AD20" s="270" t="str">
        <f>IF(入力!AE27="","",入力!AE27)</f>
        <v>大雅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えたい</v>
      </c>
      <c r="F21" s="277"/>
      <c r="G21" s="277"/>
      <c r="H21" s="277"/>
      <c r="I21" s="277"/>
      <c r="J21" s="277" t="str">
        <f>IF(入力!K28="","",入力!K28)</f>
        <v>けいと</v>
      </c>
      <c r="K21" s="277"/>
      <c r="L21" s="277"/>
      <c r="M21" s="277"/>
      <c r="N21" s="278"/>
      <c r="O21" s="273">
        <f>IF(入力!P28="","",入力!P28)</f>
        <v>2</v>
      </c>
      <c r="P21" s="273"/>
      <c r="Q21" s="271">
        <f>IF(入力!R28="","",入力!R28)</f>
        <v>170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たむら</v>
      </c>
      <c r="Z21" s="277"/>
      <c r="AA21" s="277"/>
      <c r="AB21" s="277"/>
      <c r="AC21" s="277"/>
      <c r="AD21" s="277" t="str">
        <f>IF(入力!AE28="","",入力!AE28)</f>
        <v>ちはや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163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江袋</v>
      </c>
      <c r="F22" s="270"/>
      <c r="G22" s="270"/>
      <c r="H22" s="270"/>
      <c r="I22" s="270"/>
      <c r="J22" s="270" t="str">
        <f>IF(入力!K29="","",入力!K29)</f>
        <v>慧斗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田村</v>
      </c>
      <c r="Z22" s="270"/>
      <c r="AA22" s="270"/>
      <c r="AB22" s="270"/>
      <c r="AC22" s="270"/>
      <c r="AD22" s="270" t="str">
        <f>IF(入力!AE29="","",入力!AE29)</f>
        <v>千颯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おくづか</v>
      </c>
      <c r="F23" s="277"/>
      <c r="G23" s="277"/>
      <c r="H23" s="277"/>
      <c r="I23" s="277"/>
      <c r="J23" s="277" t="str">
        <f>IF(入力!K30="","",入力!K30)</f>
        <v>かんた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165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だんだ</v>
      </c>
      <c r="Z23" s="277"/>
      <c r="AA23" s="277"/>
      <c r="AB23" s="277"/>
      <c r="AC23" s="277"/>
      <c r="AD23" s="277" t="str">
        <f>IF(入力!AE30="","",入力!AE30)</f>
        <v>ゆうだい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163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奥塚</v>
      </c>
      <c r="F24" s="270"/>
      <c r="G24" s="270"/>
      <c r="H24" s="270"/>
      <c r="I24" s="270"/>
      <c r="J24" s="270" t="str">
        <f>IF(入力!K31="","",入力!K31)</f>
        <v>貫太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段田</v>
      </c>
      <c r="Z24" s="270"/>
      <c r="AA24" s="270"/>
      <c r="AB24" s="270"/>
      <c r="AC24" s="270"/>
      <c r="AD24" s="270" t="str">
        <f>IF(入力!AE31="","",入力!AE31)</f>
        <v>優大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かなざわ</v>
      </c>
      <c r="F25" s="277"/>
      <c r="G25" s="277"/>
      <c r="H25" s="277"/>
      <c r="I25" s="277"/>
      <c r="J25" s="277" t="str">
        <f>IF(入力!K32="","",入力!K32)</f>
        <v>はるま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166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のざき</v>
      </c>
      <c r="Z25" s="277"/>
      <c r="AA25" s="277"/>
      <c r="AB25" s="277"/>
      <c r="AC25" s="277"/>
      <c r="AD25" s="277" t="str">
        <f>IF(入力!AE32="","",入力!AE32)</f>
        <v>たける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140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金沢</v>
      </c>
      <c r="F26" s="283"/>
      <c r="G26" s="283"/>
      <c r="H26" s="283"/>
      <c r="I26" s="283"/>
      <c r="J26" s="283" t="str">
        <f>IF(入力!K33="","",入力!K33)</f>
        <v>榛真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野﨑</v>
      </c>
      <c r="Z26" s="283"/>
      <c r="AA26" s="283"/>
      <c r="AB26" s="283"/>
      <c r="AC26" s="283"/>
      <c r="AD26" s="283" t="str">
        <f>IF(入力!AE33="","",入力!AE33)</f>
        <v>武尊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2127</v>
      </c>
      <c r="B7" s="31" t="str">
        <f t="shared" ref="B7:C7" si="0">IF($A$8="","",IF($A$9="",B8,B8&amp;"・"&amp;B9))</f>
        <v>川崎市立西高津中学校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213</v>
      </c>
      <c r="G7" s="31" t="str">
        <f t="shared" si="1"/>
        <v>0032</v>
      </c>
      <c r="H7" s="31">
        <f t="shared" si="1"/>
        <v>0</v>
      </c>
      <c r="I7" s="31" t="str">
        <f t="shared" si="1"/>
        <v>川崎市高津区久地１－１０－１</v>
      </c>
      <c r="J7" s="31">
        <f t="shared" si="1"/>
        <v>0</v>
      </c>
      <c r="K7" s="31" t="str">
        <f t="shared" si="1"/>
        <v>044</v>
      </c>
      <c r="L7" s="31" t="str">
        <f t="shared" si="1"/>
        <v>822</v>
      </c>
      <c r="M7" s="31" t="str">
        <f t="shared" si="1"/>
        <v>2487</v>
      </c>
      <c r="N7" s="31" t="str">
        <f t="shared" si="1"/>
        <v>044</v>
      </c>
      <c r="O7" s="31" t="str">
        <f t="shared" si="1"/>
        <v>822</v>
      </c>
      <c r="P7" s="31" t="str">
        <f t="shared" si="1"/>
        <v>6467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2127</v>
      </c>
      <c r="B8" s="32" t="str">
        <f>IF(入力!$F$3="","",入力!$F$3)</f>
        <v>川崎市立西高津中学校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213</v>
      </c>
      <c r="G8" s="42" t="str">
        <f>IF(入力!$I$6="","",入力!$I$6)</f>
        <v>0032</v>
      </c>
      <c r="H8" s="32"/>
      <c r="I8" s="32" t="str">
        <f>IF(入力!$L$5="","",入力!$L$5)</f>
        <v>川崎市高津区久地１－１０－１</v>
      </c>
      <c r="J8" s="32"/>
      <c r="K8" s="42" t="str">
        <f>IF(入力!$AB$4="","",入力!$AB$4)</f>
        <v>044</v>
      </c>
      <c r="L8" s="42" t="str">
        <f>IF(入力!$AG$4="","",入力!$AG$4)</f>
        <v>822</v>
      </c>
      <c r="M8" s="42" t="str">
        <f>IF(入力!$AL$4="","",入力!$AL$4)</f>
        <v>2487</v>
      </c>
      <c r="N8" s="42" t="str">
        <f>IF(入力!$AB$6="","",入力!$AB$6)</f>
        <v>044</v>
      </c>
      <c r="O8" s="42" t="str">
        <f>IF(入力!$AG$6="","",入力!$AG$6)</f>
        <v>822</v>
      </c>
      <c r="P8" s="42" t="str">
        <f>IF(入力!$AL$6="","",入力!$AL$6)</f>
        <v>6467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 t="str">
        <f>IF(A8="","",入力!$I$7)</f>
        <v>　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2487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田口</v>
      </c>
      <c r="D16" s="32" t="str">
        <f>IF(入力!$K$13="","",入力!$K$13)</f>
        <v>亮</v>
      </c>
      <c r="E16" s="32" t="str">
        <f>IF(入力!$F$12="","",入力!$F$12)</f>
        <v>たぐち</v>
      </c>
      <c r="F16" s="32" t="str">
        <f>IF(入力!$K$12="","",入力!$K$12)</f>
        <v>りょう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岩﨑</v>
      </c>
      <c r="D17" s="32" t="str">
        <f>IF(入力!$AE$13="","",入力!$AE$13)</f>
        <v>小太郎</v>
      </c>
      <c r="E17" s="32" t="str">
        <f>IF(入力!$Z$12="","",入力!$Z$12)</f>
        <v>いわさき</v>
      </c>
      <c r="F17" s="32" t="str">
        <f>IF(入力!$AE$12="","",入力!$AE$12)</f>
        <v>こたろう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渡部</v>
      </c>
      <c r="D20" s="32" t="str">
        <f>IF(入力!$K$16="","",入力!$K$16)</f>
        <v>裕太</v>
      </c>
      <c r="E20" s="32" t="str">
        <f>IF(入力!$F$15="","",入力!$F$15)</f>
        <v>わたなべ</v>
      </c>
      <c r="F20" s="32" t="str">
        <f>IF(入力!$K$15="","",入力!$K$15)</f>
        <v>ゆうた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狩谷</v>
      </c>
      <c r="D24" s="32" t="str">
        <f>IF(入力!$AE$16="","",入力!$AE$16)</f>
        <v>晴翔</v>
      </c>
      <c r="E24" s="32" t="str">
        <f>IF(入力!$Z$15="","",入力!$Z$15)</f>
        <v>かりや</v>
      </c>
      <c r="F24" s="32" t="str">
        <f>IF(入力!$AE$15="","",入力!$AE$15)</f>
        <v>はると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狩谷</v>
      </c>
      <c r="D53" s="32" t="str">
        <f>IF(OR(L53&lt;&gt;"○",入力!K23=""),"",入力!K23)</f>
        <v>晴翔</v>
      </c>
      <c r="E53" s="32" t="str">
        <f>IF(OR(L53&lt;&gt;"○",入力!F22=""),"",入力!F22)</f>
        <v>かりや</v>
      </c>
      <c r="F53" s="32" t="str">
        <f>IF(OR(L53&lt;&gt;"○",入力!K22=""),"",入力!K22)</f>
        <v>はると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土井</v>
      </c>
      <c r="D54" s="32" t="str">
        <f>IF(OR(L54&lt;&gt;"○",入力!K25=""),"",入力!K25)</f>
        <v>寿真</v>
      </c>
      <c r="E54" s="32" t="str">
        <f>IF(OR(L54&lt;&gt;"○",入力!F24=""),"",入力!F24)</f>
        <v>どい</v>
      </c>
      <c r="F54" s="32" t="str">
        <f>IF(OR(L54&lt;&gt;"○",入力!K24=""),"",入力!K24)</f>
        <v>としまさ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内山</v>
      </c>
      <c r="D55" s="32" t="str">
        <f>IF(OR(L55&lt;&gt;"○",入力!K27=""),"",入力!K27)</f>
        <v>拓己</v>
      </c>
      <c r="E55" s="32" t="str">
        <f>IF(OR(L55&lt;&gt;"○",入力!F26=""),"",入力!F26)</f>
        <v>うちやま</v>
      </c>
      <c r="F55" s="32" t="str">
        <f>IF(OR(L55&lt;&gt;"○",入力!K26=""),"",入力!K26)</f>
        <v>たくみ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江袋</v>
      </c>
      <c r="D56" s="32" t="str">
        <f>IF(OR(L56&lt;&gt;"○",入力!K29=""),"",入力!K29)</f>
        <v>慧斗</v>
      </c>
      <c r="E56" s="32" t="str">
        <f>IF(OR(L56&lt;&gt;"○",入力!F28=""),"",入力!F28)</f>
        <v>えたい</v>
      </c>
      <c r="F56" s="32" t="str">
        <f>IF(OR(L56&lt;&gt;"○",入力!K28=""),"",入力!K28)</f>
        <v>けいと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奥塚</v>
      </c>
      <c r="D57" s="32" t="str">
        <f>IF(OR(L57&lt;&gt;"○",入力!K31=""),"",入力!K31)</f>
        <v>貫太</v>
      </c>
      <c r="E57" s="32" t="str">
        <f>IF(OR(L57&lt;&gt;"○",入力!F30=""),"",入力!F30)</f>
        <v>おくづか</v>
      </c>
      <c r="F57" s="32" t="str">
        <f>IF(OR(L57&lt;&gt;"○",入力!K30=""),"",入力!K30)</f>
        <v>かんた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金沢</v>
      </c>
      <c r="D58" s="32" t="str">
        <f>IF(OR(L58&lt;&gt;"○",入力!K33=""),"",入力!K33)</f>
        <v>榛真</v>
      </c>
      <c r="E58" s="32" t="str">
        <f>IF(OR(L58&lt;&gt;"○",入力!F32=""),"",入力!F32)</f>
        <v>かなざわ</v>
      </c>
      <c r="F58" s="32" t="str">
        <f>IF(OR(L58&lt;&gt;"○",入力!K32=""),"",入力!K32)</f>
        <v>はるま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金杉</v>
      </c>
      <c r="D59" s="32" t="str">
        <f>IF(OR(L59&lt;&gt;"○",入力!AE23=""),"",入力!AE23)</f>
        <v>統一</v>
      </c>
      <c r="E59" s="32" t="str">
        <f>IF(OR(L59&lt;&gt;"○",入力!Z22=""),"",入力!Z22)</f>
        <v>かなすぎ</v>
      </c>
      <c r="F59" s="32" t="str">
        <f>IF(OR(L59&lt;&gt;"○",入力!AE22=""),"",入力!AE22)</f>
        <v>とうい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河﨑</v>
      </c>
      <c r="D60" s="32" t="str">
        <f>IF(OR(L60&lt;&gt;"○",入力!AE25=""),"",入力!AE25)</f>
        <v>怜生</v>
      </c>
      <c r="E60" s="32" t="str">
        <f>IF(OR(L60&lt;&gt;"○",入力!Z24=""),"",入力!Z24)</f>
        <v>かわさき</v>
      </c>
      <c r="F60" s="32" t="str">
        <f>IF(OR(L60&lt;&gt;"○",入力!AE24=""),"",入力!AE24)</f>
        <v>れい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瀬戸</v>
      </c>
      <c r="D61" s="32" t="str">
        <f>IF(OR(L61&lt;&gt;"○",入力!AE27=""),"",入力!AE27)</f>
        <v>大雅</v>
      </c>
      <c r="E61" s="32" t="str">
        <f>IF(OR(L61&lt;&gt;"○",入力!Z26=""),"",入力!Z26)</f>
        <v>せと</v>
      </c>
      <c r="F61" s="32" t="str">
        <f>IF(OR(L61&lt;&gt;"○",入力!AE26=""),"",入力!AE26)</f>
        <v>たいが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田村</v>
      </c>
      <c r="D62" s="32" t="str">
        <f>IF(OR(L62&lt;&gt;"○",入力!AE29=""),"",入力!AE29)</f>
        <v>千颯</v>
      </c>
      <c r="E62" s="32" t="str">
        <f>IF(OR(L62&lt;&gt;"○",入力!Z28=""),"",入力!Z28)</f>
        <v>たむら</v>
      </c>
      <c r="F62" s="32" t="str">
        <f>IF(OR(L62&lt;&gt;"○",入力!AE28=""),"",入力!AE28)</f>
        <v>ちはや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段田</v>
      </c>
      <c r="D63" s="32" t="str">
        <f>IF(OR(L63&lt;&gt;"○",入力!AE31=""),"",入力!AE31)</f>
        <v>優大</v>
      </c>
      <c r="E63" s="32" t="str">
        <f>IF(OR(L63&lt;&gt;"○",入力!Z30=""),"",入力!Z30)</f>
        <v>だんだ</v>
      </c>
      <c r="F63" s="32" t="str">
        <f>IF(OR(L63&lt;&gt;"○",入力!AE30=""),"",入力!AE30)</f>
        <v>ゆうだい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野﨑</v>
      </c>
      <c r="D64" s="32" t="str">
        <f>IF(OR(L64&lt;&gt;"○",入力!AE33=""),"",入力!AE33)</f>
        <v>武尊</v>
      </c>
      <c r="E64" s="32" t="str">
        <f>IF(OR(L64&lt;&gt;"○",入力!Z32=""),"",入力!Z32)</f>
        <v>のざき</v>
      </c>
      <c r="F64" s="32" t="str">
        <f>IF(OR(L64&lt;&gt;"○",入力!AE32=""),"",入力!AE32)</f>
        <v>たける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2021-05-07T10:34:03Z</dcterms:modified>
</cp:coreProperties>
</file>