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学校\男子バレーボール部\H30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F59" i="14"/>
  <c r="C59" i="14"/>
  <c r="I59" i="14"/>
  <c r="D59" i="14"/>
  <c r="D60" i="14"/>
  <c r="F60" i="14"/>
  <c r="C60" i="14"/>
  <c r="J60" i="14"/>
  <c r="E60" i="14"/>
  <c r="I60" i="14"/>
  <c r="J62" i="14"/>
  <c r="I62" i="14"/>
  <c r="D62" i="14"/>
  <c r="F62" i="14"/>
  <c r="C62" i="14"/>
  <c r="E62" i="14"/>
  <c r="F64" i="14"/>
  <c r="I64" i="14"/>
  <c r="C64" i="14"/>
  <c r="J64" i="14"/>
  <c r="E64" i="14"/>
  <c r="D64" i="14"/>
  <c r="D54" i="14"/>
  <c r="I54" i="14"/>
  <c r="C54" i="14"/>
  <c r="F54" i="14"/>
  <c r="E54" i="14"/>
  <c r="J54" i="14"/>
  <c r="I56" i="14"/>
  <c r="F56" i="14"/>
  <c r="J56" i="14"/>
  <c r="I58" i="14"/>
  <c r="D58" i="14"/>
  <c r="F58" i="14"/>
  <c r="C58" i="14"/>
  <c r="J58" i="14"/>
  <c r="E58" i="14"/>
  <c r="I61" i="14"/>
  <c r="D61" i="14"/>
  <c r="F61" i="14"/>
  <c r="C61" i="14"/>
  <c r="J61" i="14"/>
  <c r="E61" i="14"/>
  <c r="J63" i="14"/>
  <c r="E63" i="14"/>
  <c r="C63" i="14"/>
  <c r="I63" i="14"/>
  <c r="D63" i="14"/>
  <c r="F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<sst xmlns="http://schemas.openxmlformats.org/spreadsheetml/2006/main" count="1426" uniqueCount="722">
  <si>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</si>
  <si>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</si>
  <si>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</si>
  <si>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</si>
  <si>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</si>
  <si>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</si>
  <si>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</si>
  <si>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</si>
  <si>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</si>
  <si>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</si>
  <si>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</si>
  <si>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</si>
  <si>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</si>
  <si>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</si>
  <si>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</si>
  <si>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</si>
  <si>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</si>
  <si>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</si>
  <si>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</si>
  <si>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</si>
  <si>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</si>
  <si>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</si>
  <si>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</si>
  <si>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</si>
  <si>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</si>
  <si>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</si>
  <si>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</si>
  <si>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</si>
  <si>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</si>
  <si>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</si>
  <si>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</si>
  <si>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</si>
  <si>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</si>
  <si>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</si>
  <si>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</si>
  <si>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</si>
  <si>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</si>
  <si>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</si>
  <si>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</si>
  <si>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</si>
  <si>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</si>
  <si>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</si>
  <si>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</si>
  <si>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</si>
  <si>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</si>
  <si>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</si>
  <si>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</si>
  <si>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</si>
  <si>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</si>
  <si>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</si>
  <si>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</si>
  <si>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</si>
  <si>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</si>
  <si>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</si>
  <si>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</si>
  <si>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</si>
  <si>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</si>
  <si>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</si>
  <si>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</si>
  <si>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</si>
  <si>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</si>
  <si>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</si>
  <si>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</si>
  <si>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</si>
  <si>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</si>
  <si>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</si>
  <si>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</si>
  <si>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</si>
  <si>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</si>
  <si>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</si>
  <si>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</si>
  <si>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</si>
  <si>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</si>
  <si>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</si>
  <si>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</si>
  <si>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</si>
  <si>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</si>
  <si>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</si>
  <si>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</si>
  <si>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</si>
  <si>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</si>
  <si>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</si>
  <si>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</si>
  <si>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</si>
  <si>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</si>
  <si>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</si>
  <si>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</si>
  <si>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</si>
  <si>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</si>
  <si>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</si>
  <si>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</si>
  <si>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</si>
  <si>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</si>
  <si>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</si>
  <si>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</si>
  <si>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</si>
  <si>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</si>
  <si>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</si>
  <si>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</si>
  <si>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</si>
  <si>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</si>
  <si>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</si>
  <si>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</si>
  <si>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</si>
  <si>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</si>
  <si>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</si>
  <si>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</si>
  <si>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</si>
  <si>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</si>
  <si>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</si>
  <si>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</si>
  <si>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</si>
  <si>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</si>
  <si>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</si>
  <si>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</si>
  <si>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</si>
  <si>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</si>
  <si>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</si>
  <si>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</si>
  <si>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</si>
  <si>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</si>
  <si>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</si>
  <si>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</si>
  <si>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</si>
  <si>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</si>
  <si>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</si>
  <si>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</si>
  <si>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</si>
  <si>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</si>
  <si>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</si>
  <si>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</si>
  <si>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</si>
  <si>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</si>
  <si>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</si>
  <si>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</si>
  <si>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</si>
  <si>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</si>
  <si>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</si>
  <si>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</si>
  <si>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</si>
  <si>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</si>
  <si>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</si>
  <si>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</si>
  <si>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</si>
  <si>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</si>
  <si>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</si>
  <si>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</si>
  <si>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</si>
  <si>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</si>
  <si>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</si>
  <si>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</si>
  <si>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</si>
  <si>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</si>
  <si>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</si>
  <si>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</si>
  <si>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</si>
  <si>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</si>
  <si>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</si>
  <si>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</si>
  <si>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</si>
  <si>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</si>
  <si>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</si>
  <si>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</si>
  <si>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</si>
  <si>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</si>
  <si>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</si>
  <si>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</si>
  <si>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</si>
  <si>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</si>
  <si>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</si>
  <si>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</si>
  <si>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</si>
  <si>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</si>
  <si>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</si>
  <si>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</si>
  <si>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</si>
  <si>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</si>
  <si>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</si>
  <si>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</si>
  <si>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</si>
  <si>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</si>
  <si>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</si>
  <si>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</si>
  <si>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</si>
  <si>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</si>
  <si>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</si>
  <si>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</si>
  <si>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</si>
  <si>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</si>
  <si>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</si>
  <si>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</si>
  <si>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</si>
  <si>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</si>
  <si>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</si>
  <si>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</si>
  <si>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</si>
  <si>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</si>
  <si>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</si>
  <si>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</si>
  <si>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</si>
  <si>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</si>
  <si>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</si>
  <si>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</si>
  <si>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</si>
  <si>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</si>
  <si>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</si>
  <si>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</si>
  <si>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</si>
  <si>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</si>
  <si>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</si>
  <si>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</si>
  <si>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</si>
  <si>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</si>
  <si>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</si>
  <si>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</si>
  <si>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</si>
  <si>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</si>
  <si>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</si>
  <si>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</si>
  <si>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</si>
  <si>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</si>
  <si>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</si>
  <si>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</si>
  <si>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</si>
  <si>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</si>
  <si>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</si>
  <si>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</si>
  <si>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</si>
  <si>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</si>
  <si>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</si>
  <si>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</si>
  <si>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</si>
  <si>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</si>
  <si>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</si>
  <si>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</si>
  <si>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</si>
  <si>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</si>
  <si>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</si>
  <si>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</si>
  <si>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</si>
  <si>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</si>
  <si>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</si>
  <si>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</si>
  <si>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</si>
  <si>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</si>
  <si>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</si>
  <si>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</si>
  <si>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</si>
  <si>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</si>
  <si>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</si>
  <si>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</si>
  <si>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</si>
  <si>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</si>
  <si>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</si>
  <si>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</si>
  <si>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</si>
  <si>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</si>
  <si>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</si>
  <si>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</si>
  <si>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</si>
  <si>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</si>
  <si>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</si>
  <si>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</si>
  <si>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</si>
  <si>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</si>
  <si>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</si>
  <si>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</si>
  <si>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</si>
  <si>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</si>
  <si>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</si>
  <si>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</si>
  <si>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</si>
  <si>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</si>
  <si>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</si>
  <si>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</si>
  <si>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</si>
  <si>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</si>
  <si>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</si>
  <si>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</si>
  <si>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</si>
  <si>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</si>
  <si>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</si>
  <si>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</si>
  <si>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</si>
  <si>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</si>
  <si>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</si>
  <si>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</si>
  <si>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</si>
  <si>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</si>
  <si>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</si>
  <si>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</si>
  <si>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</si>
  <si>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</si>
  <si>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</si>
  <si>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</si>
  <si>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</si>
  <si>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</si>
  <si>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</si>
  <si>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</si>
  <si>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</si>
  <si>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</si>
  <si>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</si>
  <si>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</si>
  <si>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</si>
  <si>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</si>
  <si>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</si>
  <si>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</si>
  <si>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</si>
  <si>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</si>
  <si>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</si>
  <si>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</si>
  <si>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</si>
  <si>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</si>
  <si>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</si>
  <si>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</si>
  <si>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</si>
  <si>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</si>
  <si>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</si>
  <si>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</si>
  <si>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</si>
  <si>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</si>
  <si>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</si>
  <si>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</si>
  <si>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</si>
  <si>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</si>
  <si>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</si>
  <si>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</si>
  <si>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</si>
  <si>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</si>
  <si>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</si>
  <si>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</si>
  <si>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</si>
  <si>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</si>
  <si>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</si>
  <si>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</si>
  <si>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</si>
  <si>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</si>
  <si>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</si>
  <si>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</si>
  <si>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</si>
  <si>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</si>
  <si>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</si>
  <si>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</si>
  <si>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</si>
  <si>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</si>
  <si>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</si>
  <si>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</si>
  <si>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</si>
  <si>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</si>
  <si>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</si>
  <si>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</si>
  <si>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</si>
  <si>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</si>
  <si>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</si>
  <si>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</si>
  <si>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</si>
  <si>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</si>
  <si>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</si>
  <si>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</si>
  <si>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</si>
  <si>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</si>
  <si>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</si>
  <si>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</si>
  <si>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</si>
  <si>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</si>
  <si>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</si>
  <si>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</si>
  <si>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</si>
  <si>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</si>
  <si>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</si>
  <si>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</si>
  <si>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</si>
  <si>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</si>
  <si>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</si>
  <si>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</si>
  <si>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</si>
  <si>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</si>
  <si>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</si>
  <si>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</si>
  <si>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</si>
  <si>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</si>
  <si>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</si>
  <si>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</si>
  <si>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</si>
  <si>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</si>
  <si>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</si>
  <si>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</si>
  <si>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</si>
  <si>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</si>
  <si>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</si>
  <si>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</si>
  <si>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</si>
  <si>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</si>
  <si>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</si>
  <si>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</si>
  <si>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</si>
  <si>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</si>
  <si>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</si>
  <si>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</si>
  <si>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</si>
  <si>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</si>
  <si>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</si>
  <si>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</si>
  <si>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</si>
  <si>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</si>
  <si>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</si>
  <si>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</si>
  <si>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</si>
  <si>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</si>
  <si>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</si>
  <si>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</si>
  <si>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</si>
  <si>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</si>
  <si>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</si>
  <si>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</si>
  <si>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</si>
  <si>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</si>
  <si>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</si>
  <si>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</si>
  <si>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</si>
  <si>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</si>
  <si>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</si>
  <si>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</si>
  <si>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</si>
  <si>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</si>
  <si>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</si>
  <si>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</si>
  <si>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</si>
  <si>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</si>
  <si>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</si>
  <si>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</si>
  <si>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</si>
  <si>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</si>
  <si>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</si>
  <si>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</si>
  <si>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</si>
  <si>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</si>
  <si>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</si>
  <si>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</si>
  <si>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</si>
  <si>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</si>
  <si>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</si>
  <si>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</si>
  <si>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</si>
  <si>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</si>
  <si>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</si>
  <si>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</si>
  <si>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</si>
  <si>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</si>
  <si>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</si>
  <si>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</si>
  <si>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</si>
  <si>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</si>
  <si>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</si>
  <si>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</si>
  <si>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</si>
  <si>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</si>
  <si>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</si>
  <si>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</si>
  <si>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</si>
  <si>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</si>
  <si>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</si>
  <si>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</si>
  <si>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</si>
  <si>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</si>
  <si>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</si>
  <si>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</si>
  <si>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</si>
  <si>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</si>
  <si>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</si>
  <si>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</si>
  <si>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</si>
  <si>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</si>
  <si>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</si>
  <si>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</si>
  <si>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</si>
  <si>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</si>
  <si>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</si>
  <si>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</si>
  <si>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</si>
  <si>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</si>
  <si>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</si>
  <si>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</si>
  <si>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</si>
  <si>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</si>
  <si>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</si>
  <si>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</si>
  <si>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</si>
  <si>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</si>
  <si>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</si>
  <si>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</si>
  <si>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</si>
  <si>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</si>
  <si>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</si>
  <si>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</si>
  <si>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</si>
  <si>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</si>
  <si>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</si>
  <si>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</si>
  <si>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</si>
  <si>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</si>
  <si>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</si>
  <si>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</si>
  <si>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</si>
  <si>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</si>
  <si>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</si>
  <si>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</si>
  <si>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</si>
  <si>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</si>
  <si>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</si>
  <si>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</si>
  <si>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</si>
  <si>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</si>
  <si>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</si>
  <si>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</si>
  <si>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</si>
  <si>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</si>
  <si>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</si>
  <si>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</si>
  <si>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</si>
  <si>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</si>
  <si>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</si>
  <si>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</si>
  <si>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</si>
  <si>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</si>
  <si>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</si>
  <si>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</si>
  <si>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</si>
  <si>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</si>
  <si>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</si>
  <si>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</si>
  <si>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</si>
  <si>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</si>
  <si>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</si>
  <si>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</si>
  <si>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</si>
  <si>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</si>
  <si>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</si>
  <si>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</si>
  <si>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</si>
  <si>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</si>
  <si>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</si>
  <si>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</si>
  <si>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</si>
  <si>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</si>
  <si>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</si>
  <si>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</si>
  <si>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</si>
  <si>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</si>
  <si>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</si>
  <si>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</si>
  <si>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</si>
  <si>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</si>
  <si>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</si>
  <si>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</si>
  <si>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</si>
  <si>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</si>
  <si>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</si>
  <si>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</si>
  <si>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</si>
  <si>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</si>
  <si>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</si>
  <si>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</si>
  <si>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</si>
  <si>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</si>
  <si>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</si>
  <si>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</si>
  <si>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</si>
  <si>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</si>
  <si>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</si>
  <si>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</si>
  <si>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</si>
  <si>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</si>
  <si>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</si>
  <si>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</si>
  <si>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</si>
  <si>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</si>
  <si>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</si>
  <si>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</si>
  <si>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</si>
  <si>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</si>
  <si>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</si>
  <si>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</si>
  <si>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</si>
  <si>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</si>
  <si>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</si>
  <si>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</si>
  <si>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</si>
  <si>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</si>
  <si>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</si>
  <si>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</si>
  <si>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</si>
  <si>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</si>
  <si>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</si>
  <si>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</si>
  <si>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</si>
  <si>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</si>
  <si>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</si>
  <si>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</si>
  <si>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</si>
  <si>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</si>
  <si>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</si>
  <si>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</si>
  <si>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</si>
  <si>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</si>
  <si>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</si>
  <si>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</si>
  <si>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</si>
  <si>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</si>
  <si>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</si>
  <si>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</si>
  <si>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</si>
  <si>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</si>
  <si>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</si>
  <si>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</si>
  <si>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</si>
  <si>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</si>
  <si>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</si>
  <si>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</si>
  <si>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</si>
  <si>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</si>
  <si>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</si>
  <si>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</si>
  <si>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</si>
  <si>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</si>
  <si>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</si>
  <si>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</si>
  <si>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</si>
  <si>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</si>
  <si>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</si>
  <si>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</si>
  <si>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</si>
  <si>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</si>
  <si>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</si>
  <si>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</si>
  <si>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</si>
  <si>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</si>
  <si>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</si>
  <si>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</si>
  <si>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</si>
  <si>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</si>
  <si>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</si>
  <si>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</si>
  <si>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</si>
  <si>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</si>
  <si>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</si>
  <si>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</si>
  <si>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</si>
  <si>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</si>
  <si>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</si>
  <si>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</si>
  <si>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</si>
  <si>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</si>
  <si>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</si>
  <si>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</si>
  <si>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</si>
  <si>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</si>
  <si>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</si>
  <si>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</si>
  <si>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</si>
  <si>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</si>
  <si>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</si>
  <si>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</si>
  <si>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</si>
  <si>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</si>
  <si>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</si>
  <si>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</si>
  <si>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</si>
  <si>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</si>
  <si>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</si>
  <si>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</si>
  <si>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</si>
  <si>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</si>
  <si>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</si>
  <si>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</si>
  <si>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</si>
  <si>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</si>
  <si>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</si>
  <si>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</si>
  <si>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</si>
  <si>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</si>
  <si>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213</t>
    <phoneticPr fontId="2"/>
  </si>
  <si>
    <t>0023</t>
    <phoneticPr fontId="2"/>
  </si>
  <si>
    <t>川崎市高津区子母口730</t>
    <rPh sb="0" eb="3">
      <t>カワサキシ</t>
    </rPh>
    <rPh sb="3" eb="6">
      <t>タカツク</t>
    </rPh>
    <rPh sb="6" eb="9">
      <t>シボクチ</t>
    </rPh>
    <phoneticPr fontId="2"/>
  </si>
  <si>
    <t>044</t>
    <phoneticPr fontId="2"/>
  </si>
  <si>
    <t>766</t>
    <phoneticPr fontId="2"/>
  </si>
  <si>
    <t>1649</t>
    <phoneticPr fontId="2"/>
  </si>
  <si>
    <t>799</t>
    <phoneticPr fontId="2"/>
  </si>
  <si>
    <t>9249</t>
    <phoneticPr fontId="2"/>
  </si>
  <si>
    <t>あしたに</t>
    <phoneticPr fontId="2"/>
  </si>
  <si>
    <t>くにひろ</t>
    <phoneticPr fontId="2"/>
  </si>
  <si>
    <t>芦谷</t>
    <rPh sb="0" eb="2">
      <t>アシタニ</t>
    </rPh>
    <phoneticPr fontId="2"/>
  </si>
  <si>
    <t>邦広</t>
    <rPh sb="0" eb="2">
      <t>クニヒロ</t>
    </rPh>
    <phoneticPr fontId="2"/>
  </si>
  <si>
    <t>末田</t>
    <rPh sb="0" eb="2">
      <t>スエタ</t>
    </rPh>
    <phoneticPr fontId="2"/>
  </si>
  <si>
    <t>すえた</t>
    <phoneticPr fontId="2"/>
  </si>
  <si>
    <t>はるゆき</t>
    <phoneticPr fontId="2"/>
  </si>
  <si>
    <t>晴之</t>
    <rPh sb="0" eb="1">
      <t>ハレ</t>
    </rPh>
    <rPh sb="1" eb="2">
      <t>ユキ</t>
    </rPh>
    <phoneticPr fontId="2"/>
  </si>
  <si>
    <t>いまいずみ</t>
    <phoneticPr fontId="2"/>
  </si>
  <si>
    <t>むつき</t>
    <phoneticPr fontId="2"/>
  </si>
  <si>
    <t>今泉</t>
    <rPh sb="0" eb="2">
      <t>イマイズミ</t>
    </rPh>
    <phoneticPr fontId="2"/>
  </si>
  <si>
    <t>夢伝稀</t>
    <rPh sb="0" eb="1">
      <t>ユメ</t>
    </rPh>
    <rPh sb="1" eb="2">
      <t>ツタ</t>
    </rPh>
    <rPh sb="2" eb="3">
      <t>マレ</t>
    </rPh>
    <phoneticPr fontId="2"/>
  </si>
  <si>
    <t>いしがき</t>
    <phoneticPr fontId="2"/>
  </si>
  <si>
    <t>つばさ</t>
    <phoneticPr fontId="2"/>
  </si>
  <si>
    <t>石垣</t>
    <rPh sb="0" eb="2">
      <t>イシガキ</t>
    </rPh>
    <phoneticPr fontId="2"/>
  </si>
  <si>
    <t>翼</t>
    <rPh sb="0" eb="1">
      <t>ツバサ</t>
    </rPh>
    <phoneticPr fontId="2"/>
  </si>
  <si>
    <t>いしかわ</t>
    <phoneticPr fontId="2"/>
  </si>
  <si>
    <t>まさと</t>
    <phoneticPr fontId="2"/>
  </si>
  <si>
    <t>石川</t>
    <rPh sb="0" eb="2">
      <t>イシカワ</t>
    </rPh>
    <phoneticPr fontId="2"/>
  </si>
  <si>
    <t>聖都</t>
    <rPh sb="0" eb="1">
      <t>セイ</t>
    </rPh>
    <phoneticPr fontId="2"/>
  </si>
  <si>
    <t>いしい</t>
    <phoneticPr fontId="2"/>
  </si>
  <si>
    <t>ひいらぎ</t>
    <phoneticPr fontId="2"/>
  </si>
  <si>
    <t>石井</t>
    <rPh sb="0" eb="2">
      <t>イシイ</t>
    </rPh>
    <phoneticPr fontId="2"/>
  </si>
  <si>
    <t>柊</t>
    <rPh sb="0" eb="1">
      <t>ヒイラギ</t>
    </rPh>
    <phoneticPr fontId="2"/>
  </si>
  <si>
    <t>むつき</t>
    <phoneticPr fontId="2"/>
  </si>
  <si>
    <t>ながしま</t>
    <phoneticPr fontId="2"/>
  </si>
  <si>
    <t>たくむ</t>
    <phoneticPr fontId="2"/>
  </si>
  <si>
    <t>長島</t>
    <rPh sb="0" eb="2">
      <t>ナガシマ</t>
    </rPh>
    <phoneticPr fontId="2"/>
  </si>
  <si>
    <t>拓夢</t>
    <rPh sb="0" eb="2">
      <t>タクム</t>
    </rPh>
    <phoneticPr fontId="2"/>
  </si>
  <si>
    <t>おぎはら</t>
    <phoneticPr fontId="2"/>
  </si>
  <si>
    <t>たいが</t>
    <phoneticPr fontId="2"/>
  </si>
  <si>
    <t>荻原</t>
    <rPh sb="0" eb="2">
      <t>オギハラ</t>
    </rPh>
    <phoneticPr fontId="2"/>
  </si>
  <si>
    <t>大雅</t>
    <rPh sb="0" eb="2">
      <t>タイガ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</si>
</sst>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2129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川崎市立東橘中学校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691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702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703</v>
      </c>
      <c r="G21" s="217"/>
      <c r="H21" s="217"/>
      <c r="I21" s="217"/>
      <c r="J21" s="217"/>
      <c r="K21" s="217" t="s">
        <v>704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167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167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697</v>
      </c>
      <c r="G26" s="170"/>
      <c r="H26" s="170"/>
      <c r="I26" s="170"/>
      <c r="J26" s="170"/>
      <c r="K26" s="170" t="s">
        <v>713</v>
      </c>
      <c r="L26" s="170"/>
      <c r="M26" s="170"/>
      <c r="N26" s="170"/>
      <c r="O26" s="171"/>
      <c r="P26" s="211">
        <v>2</v>
      </c>
      <c r="Q26" s="211"/>
      <c r="R26" s="213">
        <v>154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699</v>
      </c>
      <c r="G27" s="224"/>
      <c r="H27" s="224"/>
      <c r="I27" s="224"/>
      <c r="J27" s="224"/>
      <c r="K27" s="224" t="s">
        <v>700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156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718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1</v>
      </c>
      <c r="Q30" s="211"/>
      <c r="R30" s="213">
        <v>150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2129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川崎市立東橘中学校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あしたに</v>
      </c>
      <c r="F7" s="346"/>
      <c r="G7" s="346"/>
      <c r="H7" s="346"/>
      <c r="I7" s="346"/>
      <c r="J7" s="346"/>
      <c r="K7" s="346" t="str">
        <f>IF(入力!L12="","",入力!L12)</f>
        <v>くにひろ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すえた</v>
      </c>
      <c r="V7" s="167"/>
      <c r="W7" s="167"/>
      <c r="X7" s="167"/>
      <c r="Y7" s="167"/>
      <c r="Z7" s="320"/>
      <c r="AA7" s="303" t="str">
        <f>IF(入力!AB12="","",入力!AB12)</f>
        <v>はるゆき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芦谷</v>
      </c>
      <c r="F8" s="334"/>
      <c r="G8" s="334"/>
      <c r="H8" s="334"/>
      <c r="I8" s="334"/>
      <c r="J8" s="334"/>
      <c r="K8" s="334" t="str">
        <f>IF(入力!L13="","",入力!L13)</f>
        <v>邦広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末田</v>
      </c>
      <c r="V8" s="337"/>
      <c r="W8" s="337"/>
      <c r="X8" s="337"/>
      <c r="Y8" s="337"/>
      <c r="Z8" s="338"/>
      <c r="AA8" s="339" t="str">
        <f>IF(入力!AB13="","",入力!AB13)</f>
        <v>晴之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いまいずみ</v>
      </c>
      <c r="V9" s="167"/>
      <c r="W9" s="167"/>
      <c r="X9" s="167"/>
      <c r="Y9" s="167"/>
      <c r="Z9" s="320"/>
      <c r="AA9" s="303" t="str">
        <f>IF(入力!AB14="","",入力!AB14)</f>
        <v>むつき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今泉</v>
      </c>
      <c r="V10" s="306"/>
      <c r="W10" s="306"/>
      <c r="X10" s="306"/>
      <c r="Y10" s="306"/>
      <c r="Z10" s="309"/>
      <c r="AA10" s="305" t="str">
        <f>IF(入力!AB15="","",入力!AB15)</f>
        <v>夢伝稀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いしがき</v>
      </c>
      <c r="F15" s="299"/>
      <c r="G15" s="299"/>
      <c r="H15" s="299"/>
      <c r="I15" s="299"/>
      <c r="J15" s="299" t="str">
        <f>IF(入力!K20="","",入力!K20)</f>
        <v>つばさ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 t="str">
        <f>IF(入力!X20="","",入力!X20)</f>
        <v/>
      </c>
      <c r="X15" s="301"/>
      <c r="Y15" s="310" t="str">
        <f>IF(入力!Z20="","",入力!Z20)</f>
        <v/>
      </c>
      <c r="Z15" s="299"/>
      <c r="AA15" s="299"/>
      <c r="AB15" s="299"/>
      <c r="AC15" s="299"/>
      <c r="AD15" s="299" t="str">
        <f>IF(入力!AE20="","",入力!AE20)</f>
        <v/>
      </c>
      <c r="AE15" s="299"/>
      <c r="AF15" s="299"/>
      <c r="AG15" s="299"/>
      <c r="AH15" s="300"/>
      <c r="AI15" s="301" t="str">
        <f>IF(入力!AJ20="","",入力!AJ20)</f>
        <v/>
      </c>
      <c r="AJ15" s="301"/>
      <c r="AK15" s="297" t="str">
        <f>IF(入力!AL20="","",入力!AL20)</f>
        <v/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石垣</v>
      </c>
      <c r="F16" s="314"/>
      <c r="G16" s="314"/>
      <c r="H16" s="314"/>
      <c r="I16" s="314"/>
      <c r="J16" s="314" t="str">
        <f>IF(入力!K21="","",入力!K21)</f>
        <v>翼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/>
      </c>
      <c r="Z16" s="314"/>
      <c r="AA16" s="314"/>
      <c r="AB16" s="314"/>
      <c r="AC16" s="314"/>
      <c r="AD16" s="314" t="str">
        <f>IF(入力!AE21="","",入力!AE21)</f>
        <v/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いしかわ</v>
      </c>
      <c r="F17" s="285"/>
      <c r="G17" s="285"/>
      <c r="H17" s="285"/>
      <c r="I17" s="285"/>
      <c r="J17" s="285" t="str">
        <f>IF(入力!K22="","",入力!K22)</f>
        <v>まさと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石川</v>
      </c>
      <c r="F18" s="278"/>
      <c r="G18" s="278"/>
      <c r="H18" s="278"/>
      <c r="I18" s="278"/>
      <c r="J18" s="278" t="str">
        <f>IF(入力!K23="","",入力!K23)</f>
        <v>聖都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いしい</v>
      </c>
      <c r="F19" s="285"/>
      <c r="G19" s="285"/>
      <c r="H19" s="285"/>
      <c r="I19" s="285"/>
      <c r="J19" s="285" t="str">
        <f>IF(入力!K24="","",入力!K24)</f>
        <v>ひいらぎ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石井</v>
      </c>
      <c r="F20" s="278"/>
      <c r="G20" s="278"/>
      <c r="H20" s="278"/>
      <c r="I20" s="278"/>
      <c r="J20" s="278" t="str">
        <f>IF(入力!K25="","",入力!K25)</f>
        <v>柊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いまいずみ</v>
      </c>
      <c r="F21" s="285"/>
      <c r="G21" s="285"/>
      <c r="H21" s="285"/>
      <c r="I21" s="285"/>
      <c r="J21" s="285" t="str">
        <f>IF(入力!K26="","",入力!K26)</f>
        <v>むつき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今泉</v>
      </c>
      <c r="F22" s="278"/>
      <c r="G22" s="278"/>
      <c r="H22" s="278"/>
      <c r="I22" s="278"/>
      <c r="J22" s="278" t="str">
        <f>IF(入力!K27="","",入力!K27)</f>
        <v>夢伝稀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ながしま</v>
      </c>
      <c r="F23" s="285"/>
      <c r="G23" s="285"/>
      <c r="H23" s="285"/>
      <c r="I23" s="285"/>
      <c r="J23" s="285" t="str">
        <f>IF(入力!K28="","",入力!K28)</f>
        <v>たくむ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長島</v>
      </c>
      <c r="F24" s="278"/>
      <c r="G24" s="278"/>
      <c r="H24" s="278"/>
      <c r="I24" s="278"/>
      <c r="J24" s="278" t="str">
        <f>IF(入力!K29="","",入力!K29)</f>
        <v>拓夢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おぎはら</v>
      </c>
      <c r="F25" s="285"/>
      <c r="G25" s="285"/>
      <c r="H25" s="285"/>
      <c r="I25" s="285"/>
      <c r="J25" s="285" t="str">
        <f>IF(入力!K30="","",入力!K30)</f>
        <v>たいが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荻原</v>
      </c>
      <c r="F26" s="291"/>
      <c r="G26" s="291"/>
      <c r="H26" s="291"/>
      <c r="I26" s="291"/>
      <c r="J26" s="291" t="str">
        <f>IF(入力!K31="","",入力!K31)</f>
        <v>大雅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2129</v>
      </c>
      <c r="B7" s="45" t="str">
        <f t="shared" ref="B7:C7" si="0">IF($A$8="","",IF($A$9="",B8,B8&amp;"・"&amp;B9))</f>
        <v>川崎市立東橘中学校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213</v>
      </c>
      <c r="G7" s="45" t="str">
        <f t="shared" si="1"/>
        <v>0023</v>
      </c>
      <c r="H7" s="45">
        <f t="shared" si="1"/>
        <v>0</v>
      </c>
      <c r="I7" s="45" t="str">
        <f t="shared" si="1"/>
        <v>川崎市高津区子母口730</v>
      </c>
      <c r="J7" s="45">
        <f t="shared" si="1"/>
        <v>0</v>
      </c>
      <c r="K7" s="45" t="str">
        <f t="shared" si="1"/>
        <v>044</v>
      </c>
      <c r="L7" s="45" t="str">
        <f t="shared" si="1"/>
        <v>766</v>
      </c>
      <c r="M7" s="45" t="str">
        <f t="shared" si="1"/>
        <v>1649</v>
      </c>
      <c r="N7" s="45" t="str">
        <f t="shared" si="1"/>
        <v>044</v>
      </c>
      <c r="O7" s="45" t="str">
        <f t="shared" si="1"/>
        <v>799</v>
      </c>
      <c r="P7" s="45" t="str">
        <f t="shared" si="1"/>
        <v>9249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2129</v>
      </c>
      <c r="B8" s="46" t="str">
        <f>IF(入力!$F$3="","",入力!$F$3)</f>
        <v>川崎市立東橘中学校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213</v>
      </c>
      <c r="G8" s="57" t="str">
        <f>IF(入力!$I$6="","",入力!$I$6)</f>
        <v>0023</v>
      </c>
      <c r="H8" s="46"/>
      <c r="I8" s="46" t="str">
        <f>IF(入力!$L$5="","",入力!$L$5)</f>
        <v>川崎市高津区子母口730</v>
      </c>
      <c r="J8" s="46"/>
      <c r="K8" s="57" t="str">
        <f>IF(入力!$AB$4="","",入力!$AB$4)</f>
        <v>044</v>
      </c>
      <c r="L8" s="57" t="str">
        <f>IF(入力!$AG$4="","",入力!$AG$4)</f>
        <v>766</v>
      </c>
      <c r="M8" s="57" t="str">
        <f>IF(入力!$AL$4="","",入力!$AL$4)</f>
        <v>1649</v>
      </c>
      <c r="N8" s="57" t="str">
        <f>IF(入力!$AB$6="","",入力!$AB$6)</f>
        <v>044</v>
      </c>
      <c r="O8" s="57" t="str">
        <f>IF(入力!$AG$6="","",入力!$AG$6)</f>
        <v>799</v>
      </c>
      <c r="P8" s="57" t="str">
        <f>IF(入力!$AL$6="","",入力!$AL$6)</f>
        <v>9249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1649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芦谷</v>
      </c>
      <c r="D16" s="46" t="str">
        <f>IF(入力!$L$13="","",入力!$L$13)</f>
        <v>邦広</v>
      </c>
      <c r="E16" s="46" t="str">
        <f>IF(入力!$F$12="","",入力!$F$12)</f>
        <v>あしたに</v>
      </c>
      <c r="F16" s="46" t="str">
        <f>IF(入力!$L$12="","",入力!$L$12)</f>
        <v>くにひろ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末田</v>
      </c>
      <c r="D17" s="46" t="str">
        <f>IF(入力!$AB$13="","",入力!$AB$13)</f>
        <v>晴之</v>
      </c>
      <c r="E17" s="46" t="str">
        <f>IF(入力!$V$12="","",入力!$V$12)</f>
        <v>すえた</v>
      </c>
      <c r="F17" s="46" t="str">
        <f>IF(入力!$AB$12="","",入力!$AB$12)</f>
        <v>はるゆき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今泉</v>
      </c>
      <c r="D24" s="46" t="str">
        <f>IF(入力!$AB$15="","",入力!$AB$15)</f>
        <v>夢伝稀</v>
      </c>
      <c r="E24" s="46" t="str">
        <f>IF(入力!$V$14="","",入力!$V$14)</f>
        <v>いまいずみ</v>
      </c>
      <c r="F24" s="46" t="str">
        <f>IF(入力!$AB$14="","",入力!$AB$14)</f>
        <v>むつき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石垣</v>
      </c>
      <c r="D53" s="46" t="str">
        <f>IF(OR(L53&lt;&gt;"○",入力!K21=""),"",入力!K21)</f>
        <v>翼</v>
      </c>
      <c r="E53" s="46" t="str">
        <f>IF(OR(L53&lt;&gt;"○",入力!F20=""),"",入力!F20)</f>
        <v>いしがき</v>
      </c>
      <c r="F53" s="46" t="str">
        <f>IF(OR(L53&lt;&gt;"○",入力!K20=""),"",入力!K20)</f>
        <v>つばさ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石川</v>
      </c>
      <c r="D54" s="46" t="str">
        <f>IF(OR(L54&lt;&gt;"○",入力!K23=""),"",入力!K23)</f>
        <v>聖都</v>
      </c>
      <c r="E54" s="46" t="str">
        <f>IF(OR(L54&lt;&gt;"○",入力!F22=""),"",入力!F22)</f>
        <v>いしかわ</v>
      </c>
      <c r="F54" s="46" t="str">
        <f>IF(OR(L54&lt;&gt;"○",入力!K22=""),"",入力!K22)</f>
        <v>まさと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石井</v>
      </c>
      <c r="D55" s="46" t="str">
        <f>IF(OR(L55&lt;&gt;"○",入力!K25=""),"",入力!K25)</f>
        <v>柊</v>
      </c>
      <c r="E55" s="46" t="str">
        <f>IF(OR(L55&lt;&gt;"○",入力!F24=""),"",入力!F24)</f>
        <v>いしい</v>
      </c>
      <c r="F55" s="46" t="str">
        <f>IF(OR(L55&lt;&gt;"○",入力!K24=""),"",入力!K24)</f>
        <v>ひいらぎ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今泉</v>
      </c>
      <c r="D56" s="46" t="str">
        <f>IF(OR(L56&lt;&gt;"○",入力!K27=""),"",入力!K27)</f>
        <v>夢伝稀</v>
      </c>
      <c r="E56" s="46" t="str">
        <f>IF(OR(L56&lt;&gt;"○",入力!F26=""),"",入力!F26)</f>
        <v>いまいずみ</v>
      </c>
      <c r="F56" s="46" t="str">
        <f>IF(OR(L56&lt;&gt;"○",入力!K26=""),"",入力!K26)</f>
        <v>むつき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長島</v>
      </c>
      <c r="D57" s="46" t="str">
        <f>IF(OR(L57&lt;&gt;"○",入力!K29=""),"",入力!K29)</f>
        <v>拓夢</v>
      </c>
      <c r="E57" s="46" t="str">
        <f>IF(OR(L57&lt;&gt;"○",入力!F28=""),"",入力!F28)</f>
        <v>ながしま</v>
      </c>
      <c r="F57" s="46" t="str">
        <f>IF(OR(L57&lt;&gt;"○",入力!K28=""),"",入力!K28)</f>
        <v>たくむ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荻原</v>
      </c>
      <c r="D58" s="46" t="str">
        <f>IF(OR(L58&lt;&gt;"○",入力!K31=""),"",入力!K31)</f>
        <v>大雅</v>
      </c>
      <c r="E58" s="46" t="str">
        <f>IF(OR(L58&lt;&gt;"○",入力!F30=""),"",入力!F30)</f>
        <v>おぎはら</v>
      </c>
      <c r="F58" s="46" t="str">
        <f>IF(OR(L58&lt;&gt;"○",入力!K30=""),"",入力!K30)</f>
        <v>たいが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 t="str">
        <f>IF(入力!X20="","",入力!X20)</f>
        <v/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2018-11-12T09:09:57Z</dcterms:modified>
</cp:coreProperties>
</file>