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部活動\バレー部\申し込み\"/>
    </mc:Choice>
  </mc:AlternateContent>
  <bookViews>
    <workbookView xWindow="0" yWindow="12" windowWidth="20736" windowHeight="1174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D60" i="14"/>
  <c r="I60" i="14"/>
  <c r="J60" i="14"/>
  <c r="E60" i="14"/>
  <c r="J62" i="14"/>
  <c r="E62" i="14"/>
  <c r="I62" i="14"/>
  <c r="D62" i="14"/>
  <c r="F62" i="14"/>
  <c r="C62" i="14"/>
  <c r="F64" i="14"/>
  <c r="C64" i="14"/>
  <c r="I64" i="14"/>
  <c r="D64" i="14"/>
  <c r="J64" i="14"/>
  <c r="E64" i="14"/>
  <c r="J54" i="14"/>
  <c r="D54" i="14"/>
  <c r="E54" i="14"/>
  <c r="I54" i="14"/>
  <c r="C54" i="14"/>
  <c r="F54" i="14"/>
  <c r="F56" i="14"/>
  <c r="J56" i="14"/>
  <c r="I56" i="14"/>
  <c r="J58" i="14"/>
  <c r="E58" i="14"/>
  <c r="I58" i="14"/>
  <c r="D58" i="14"/>
  <c r="F58" i="14"/>
  <c r="C58" i="14"/>
  <c r="J59" i="14"/>
  <c r="E59" i="14"/>
  <c r="I59" i="14"/>
  <c r="D59" i="14"/>
  <c r="F59" i="14"/>
  <c r="C59" i="14"/>
  <c r="I61" i="14"/>
  <c r="D61" i="14"/>
  <c r="J61" i="14"/>
  <c r="F61" i="14"/>
  <c r="C61" i="14"/>
  <c r="E61" i="14"/>
  <c r="J63" i="14"/>
  <c r="E63" i="14"/>
  <c r="I63" i="14"/>
  <c r="D63" i="14"/>
  <c r="F63" i="14"/>
  <c r="C63" i="14"/>
  <c r="I53" i="14"/>
  <c r="F53" i="14"/>
  <c r="J53" i="14"/>
  <c r="F55" i="14"/>
  <c r="J55" i="14"/>
  <c r="I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<sst xmlns="http://schemas.openxmlformats.org/spreadsheetml/2006/main" count="1450" uniqueCount="744">
  <si>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</si>
  <si>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</si>
  <si>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</si>
  <si>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</si>
  <si>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</si>
  <si>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</si>
  <si>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</si>
  <si>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</si>
  <si>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</si>
  <si>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</si>
  <si>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</si>
  <si>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</si>
  <si>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</si>
  <si>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</si>
  <si>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</si>
  <si>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</si>
  <si>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</si>
  <si>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</si>
  <si>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</si>
  <si>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</si>
  <si>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</si>
  <si>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</si>
  <si>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</si>
  <si>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</si>
  <si>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</si>
  <si>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</si>
  <si>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</si>
  <si>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</si>
  <si>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</si>
  <si>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</si>
  <si>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</si>
  <si>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</si>
  <si>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</si>
  <si>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</si>
  <si>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</si>
  <si>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</si>
  <si>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</si>
  <si>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</si>
  <si>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</si>
  <si>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</si>
  <si>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</si>
  <si>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</si>
  <si>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</si>
  <si>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</si>
  <si>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</si>
  <si>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</si>
  <si>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</si>
  <si>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</si>
  <si>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</si>
  <si>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</si>
  <si>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</si>
  <si>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</si>
  <si>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</si>
  <si>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</si>
  <si>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</si>
  <si>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</si>
  <si>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</si>
  <si>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</si>
  <si>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</si>
  <si>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</si>
  <si>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</si>
  <si>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</si>
  <si>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</si>
  <si>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</si>
  <si>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</si>
  <si>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</si>
  <si>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</si>
  <si>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</si>
  <si>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</si>
  <si>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</si>
  <si>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</si>
  <si>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</si>
  <si>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</si>
  <si>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</si>
  <si>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</si>
  <si>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</si>
  <si>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</si>
  <si>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</si>
  <si>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</si>
  <si>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</si>
  <si>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</si>
  <si>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</si>
  <si>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</si>
  <si>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</si>
  <si>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</si>
  <si>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</si>
  <si>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</si>
  <si>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</si>
  <si>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</si>
  <si>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</si>
  <si>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</si>
  <si>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</si>
  <si>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</si>
  <si>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</si>
  <si>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</si>
  <si>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</si>
  <si>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</si>
  <si>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</si>
  <si>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</si>
  <si>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</si>
  <si>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</si>
  <si>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</si>
  <si>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</si>
  <si>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</si>
  <si>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</si>
  <si>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</si>
  <si>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</si>
  <si>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</si>
  <si>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</si>
  <si>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</si>
  <si>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</si>
  <si>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</si>
  <si>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</si>
  <si>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</si>
  <si>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</si>
  <si>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</si>
  <si>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</si>
  <si>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</si>
  <si>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</si>
  <si>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</si>
  <si>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</si>
  <si>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</si>
  <si>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</si>
  <si>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</si>
  <si>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</si>
  <si>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</si>
  <si>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</si>
  <si>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</si>
  <si>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</si>
  <si>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</si>
  <si>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</si>
  <si>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</si>
  <si>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</si>
  <si>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</si>
  <si>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</si>
  <si>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</si>
  <si>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</si>
  <si>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</si>
  <si>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</si>
  <si>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</si>
  <si>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</si>
  <si>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</si>
  <si>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</si>
  <si>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</si>
  <si>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</si>
  <si>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</si>
  <si>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</si>
  <si>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</si>
  <si>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</si>
  <si>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</si>
  <si>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</si>
  <si>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</si>
  <si>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</si>
  <si>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</si>
  <si>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</si>
  <si>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</si>
  <si>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</si>
  <si>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</si>
  <si>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</si>
  <si>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</si>
  <si>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</si>
  <si>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</si>
  <si>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</si>
  <si>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</si>
  <si>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</si>
  <si>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</si>
  <si>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</si>
  <si>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</si>
  <si>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</si>
  <si>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</si>
  <si>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</si>
  <si>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</si>
  <si>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</si>
  <si>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</si>
  <si>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</si>
  <si>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</si>
  <si>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</si>
  <si>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</si>
  <si>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</si>
  <si>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</si>
  <si>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</si>
  <si>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</si>
  <si>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</si>
  <si>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</si>
  <si>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</si>
  <si>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</si>
  <si>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</si>
  <si>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</si>
  <si>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</si>
  <si>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</si>
  <si>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</si>
  <si>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</si>
  <si>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</si>
  <si>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</si>
  <si>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</si>
  <si>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</si>
  <si>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</si>
  <si>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</si>
  <si>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</si>
  <si>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</si>
  <si>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</si>
  <si>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</si>
  <si>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</si>
  <si>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</si>
  <si>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</si>
  <si>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</si>
  <si>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</si>
  <si>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</si>
  <si>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</si>
  <si>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</si>
  <si>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</si>
  <si>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</si>
  <si>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</si>
  <si>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</si>
  <si>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</si>
  <si>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</si>
  <si>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</si>
  <si>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</si>
  <si>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</si>
  <si>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</si>
  <si>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</si>
  <si>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</si>
  <si>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</si>
  <si>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</si>
  <si>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</si>
  <si>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</si>
  <si>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</si>
  <si>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</si>
  <si>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</si>
  <si>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</si>
  <si>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</si>
  <si>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</si>
  <si>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</si>
  <si>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</si>
  <si>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</si>
  <si>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</si>
  <si>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</si>
  <si>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</si>
  <si>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</si>
  <si>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</si>
  <si>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</si>
  <si>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</si>
  <si>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</si>
  <si>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</si>
  <si>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</si>
  <si>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</si>
  <si>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</si>
  <si>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</si>
  <si>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</si>
  <si>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</si>
  <si>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</si>
  <si>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</si>
  <si>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</si>
  <si>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</si>
  <si>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</si>
  <si>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</si>
  <si>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</si>
  <si>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</si>
  <si>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</si>
  <si>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</si>
  <si>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</si>
  <si>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</si>
  <si>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</si>
  <si>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</si>
  <si>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</si>
  <si>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</si>
  <si>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</si>
  <si>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</si>
  <si>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</si>
  <si>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</si>
  <si>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</si>
  <si>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</si>
  <si>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</si>
  <si>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</si>
  <si>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</si>
  <si>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</si>
  <si>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</si>
  <si>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</si>
  <si>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</si>
  <si>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</si>
  <si>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</si>
  <si>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</si>
  <si>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</si>
  <si>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</si>
  <si>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</si>
  <si>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</si>
  <si>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</si>
  <si>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</si>
  <si>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</si>
  <si>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</si>
  <si>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</si>
  <si>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</si>
  <si>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</si>
  <si>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</si>
  <si>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</si>
  <si>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</si>
  <si>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</si>
  <si>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</si>
  <si>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</si>
  <si>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</si>
  <si>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</si>
  <si>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</si>
  <si>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</si>
  <si>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</si>
  <si>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</si>
  <si>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</si>
  <si>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</si>
  <si>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</si>
  <si>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</si>
  <si>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</si>
  <si>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</si>
  <si>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</si>
  <si>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</si>
  <si>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</si>
  <si>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</si>
  <si>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</si>
  <si>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</si>
  <si>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</si>
  <si>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</si>
  <si>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</si>
  <si>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</si>
  <si>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</si>
  <si>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</si>
  <si>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</si>
  <si>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</si>
  <si>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</si>
  <si>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</si>
  <si>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</si>
  <si>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</si>
  <si>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</si>
  <si>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</si>
  <si>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</si>
  <si>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</si>
  <si>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</si>
  <si>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</si>
  <si>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</si>
  <si>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</si>
  <si>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</si>
  <si>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</si>
  <si>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</si>
  <si>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</si>
  <si>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</si>
  <si>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</si>
  <si>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</si>
  <si>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</si>
  <si>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</si>
  <si>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</si>
  <si>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</si>
  <si>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</si>
  <si>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</si>
  <si>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</si>
  <si>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</si>
  <si>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</si>
  <si>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</si>
  <si>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</si>
  <si>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</si>
  <si>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</si>
  <si>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</si>
  <si>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</si>
  <si>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</si>
  <si>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</si>
  <si>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</si>
  <si>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</si>
  <si>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</si>
  <si>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</si>
  <si>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</si>
  <si>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</si>
  <si>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</si>
  <si>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</si>
  <si>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</si>
  <si>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</si>
  <si>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</si>
  <si>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</si>
  <si>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</si>
  <si>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</si>
  <si>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</si>
  <si>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</si>
  <si>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</si>
  <si>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</si>
  <si>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</si>
  <si>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</si>
  <si>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</si>
  <si>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</si>
  <si>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</si>
  <si>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</si>
  <si>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</si>
  <si>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</si>
  <si>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</si>
  <si>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</si>
  <si>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</si>
  <si>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</si>
  <si>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</si>
  <si>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</si>
  <si>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</si>
  <si>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</si>
  <si>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</si>
  <si>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</si>
  <si>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</si>
  <si>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</si>
  <si>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</si>
  <si>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</si>
  <si>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</si>
  <si>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</si>
  <si>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</si>
  <si>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</si>
  <si>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</si>
  <si>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</si>
  <si>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</si>
  <si>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</si>
  <si>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</si>
  <si>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</si>
  <si>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</si>
  <si>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</si>
  <si>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</si>
  <si>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</si>
  <si>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</si>
  <si>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</si>
  <si>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</si>
  <si>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</si>
  <si>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</si>
  <si>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</si>
  <si>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</si>
  <si>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</si>
  <si>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</si>
  <si>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</si>
  <si>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</si>
  <si>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</si>
  <si>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</si>
  <si>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</si>
  <si>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</si>
  <si>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</si>
  <si>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</si>
  <si>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</si>
  <si>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</si>
  <si>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</si>
  <si>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</si>
  <si>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</si>
  <si>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</si>
  <si>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</si>
  <si>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</si>
  <si>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</si>
  <si>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</si>
  <si>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</si>
  <si>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</si>
  <si>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</si>
  <si>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</si>
  <si>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</si>
  <si>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</si>
  <si>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</si>
  <si>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</si>
  <si>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</si>
  <si>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</si>
  <si>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</si>
  <si>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</si>
  <si>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</si>
  <si>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</si>
  <si>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</si>
  <si>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</si>
  <si>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</si>
  <si>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</si>
  <si>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</si>
  <si>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</si>
  <si>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</si>
  <si>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</si>
  <si>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</si>
  <si>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</si>
  <si>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</si>
  <si>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</si>
  <si>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</si>
  <si>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</si>
  <si>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</si>
  <si>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</si>
  <si>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</si>
  <si>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</si>
  <si>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</si>
  <si>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</si>
  <si>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</si>
  <si>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</si>
  <si>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</si>
  <si>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</si>
  <si>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</si>
  <si>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</si>
  <si>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</si>
  <si>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</si>
  <si>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</si>
  <si>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</si>
  <si>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</si>
  <si>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</si>
  <si>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</si>
  <si>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</si>
  <si>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</si>
  <si>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</si>
  <si>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</si>
  <si>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</si>
  <si>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</si>
  <si>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</si>
  <si>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</si>
  <si>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</si>
  <si>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</si>
  <si>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</si>
  <si>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</si>
  <si>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</si>
  <si>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</si>
  <si>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</si>
  <si>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</si>
  <si>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</si>
  <si>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</si>
  <si>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</si>
  <si>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</si>
  <si>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</si>
  <si>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</si>
  <si>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</si>
  <si>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</si>
  <si>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</si>
  <si>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</si>
  <si>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</si>
  <si>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</si>
  <si>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</si>
  <si>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</si>
  <si>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</si>
  <si>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</si>
  <si>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</si>
  <si>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</si>
  <si>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</si>
  <si>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</si>
  <si>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</si>
  <si>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</si>
  <si>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</si>
  <si>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</si>
  <si>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</si>
  <si>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</si>
  <si>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</si>
  <si>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</si>
  <si>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</si>
  <si>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</si>
  <si>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</si>
  <si>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</si>
  <si>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</si>
  <si>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</si>
  <si>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</si>
  <si>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</si>
  <si>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</si>
  <si>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</si>
  <si>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</si>
  <si>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</si>
  <si>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</si>
  <si>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</si>
  <si>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</si>
  <si>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</si>
  <si>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</si>
  <si>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</si>
  <si>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</si>
  <si>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</si>
  <si>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</si>
  <si>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</si>
  <si>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</si>
  <si>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</si>
  <si>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</si>
  <si>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</si>
  <si>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</si>
  <si>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</si>
  <si>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</si>
  <si>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</si>
  <si>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</si>
  <si>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</si>
  <si>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</si>
  <si>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</si>
  <si>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</si>
  <si>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</si>
  <si>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</si>
  <si>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</si>
  <si>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</si>
  <si>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</si>
  <si>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</si>
  <si>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</si>
  <si>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</si>
  <si>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</si>
  <si>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</si>
  <si>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</si>
  <si>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</si>
  <si>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</si>
  <si>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</si>
  <si>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</si>
  <si>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</si>
  <si>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</si>
  <si>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</si>
  <si>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</si>
  <si>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</si>
  <si>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</si>
  <si>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</si>
  <si>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</si>
  <si>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</si>
  <si>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</si>
  <si>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</si>
  <si>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</si>
  <si>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</si>
  <si>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</si>
  <si>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</si>
  <si>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</si>
  <si>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</si>
  <si>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</si>
  <si>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</si>
  <si>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</si>
  <si>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</si>
  <si>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</si>
  <si>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</si>
  <si>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</si>
  <si>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</si>
  <si>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</si>
  <si>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</si>
  <si>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</si>
  <si>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</si>
  <si>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</si>
  <si>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</si>
  <si>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</si>
  <si>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</si>
  <si>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</si>
  <si>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</si>
  <si>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</si>
  <si>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</si>
  <si>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</si>
  <si>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</si>
  <si>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</si>
  <si>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</si>
  <si>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</si>
  <si>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</si>
  <si>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</si>
  <si>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</si>
  <si>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</si>
  <si>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</si>
  <si>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</si>
  <si>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</si>
  <si>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</si>
  <si>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</si>
  <si>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</si>
  <si>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</si>
  <si>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</si>
  <si>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</si>
  <si>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</si>
  <si>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</si>
  <si>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</si>
  <si>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</si>
  <si>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</si>
  <si>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</si>
  <si>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</si>
  <si>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</si>
  <si>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</si>
  <si>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</si>
  <si>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</si>
  <si>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</si>
  <si>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</si>
  <si>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</si>
  <si>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</si>
  <si>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</si>
  <si>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</si>
  <si>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</si>
  <si>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</si>
  <si>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</si>
  <si>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</si>
  <si>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</si>
  <si>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</si>
  <si>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</si>
  <si>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</si>
  <si>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</si>
  <si>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</si>
  <si>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</si>
  <si>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</si>
  <si>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</si>
  <si>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</si>
  <si>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</si>
  <si>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</si>
  <si>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</si>
  <si>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</si>
  <si>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</si>
  <si>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</si>
  <si>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</si>
  <si>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</si>
  <si>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</si>
  <si>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</si>
  <si>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</si>
  <si>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</si>
  <si>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215</t>
    <phoneticPr fontId="2"/>
  </si>
  <si>
    <t>0003</t>
    <phoneticPr fontId="2"/>
  </si>
  <si>
    <t>川崎市麻生区高石３丁目２５－１</t>
    <rPh sb="0" eb="3">
      <t>カワサキシ</t>
    </rPh>
    <rPh sb="3" eb="6">
      <t>アサオク</t>
    </rPh>
    <rPh sb="6" eb="8">
      <t>タカイシ</t>
    </rPh>
    <rPh sb="9" eb="11">
      <t>チョウメ</t>
    </rPh>
    <phoneticPr fontId="2"/>
  </si>
  <si>
    <t>044</t>
    <phoneticPr fontId="2"/>
  </si>
  <si>
    <t>966</t>
    <phoneticPr fontId="2"/>
  </si>
  <si>
    <t>8515</t>
    <phoneticPr fontId="2"/>
  </si>
  <si>
    <t>044</t>
    <phoneticPr fontId="2"/>
  </si>
  <si>
    <t>966</t>
    <phoneticPr fontId="2"/>
  </si>
  <si>
    <t>8195</t>
    <phoneticPr fontId="2"/>
  </si>
  <si>
    <t>松村</t>
    <rPh sb="0" eb="2">
      <t>マツムラ</t>
    </rPh>
    <phoneticPr fontId="2"/>
  </si>
  <si>
    <t>展弘</t>
    <rPh sb="0" eb="1">
      <t>テン</t>
    </rPh>
    <rPh sb="1" eb="2">
      <t>ヒロ</t>
    </rPh>
    <phoneticPr fontId="2"/>
  </si>
  <si>
    <t>まつむら</t>
    <phoneticPr fontId="2"/>
  </si>
  <si>
    <t>のぶひろ</t>
    <phoneticPr fontId="2"/>
  </si>
  <si>
    <t>木下</t>
    <rPh sb="0" eb="2">
      <t>キノシタ</t>
    </rPh>
    <phoneticPr fontId="2"/>
  </si>
  <si>
    <t>想</t>
    <rPh sb="0" eb="1">
      <t>オモ</t>
    </rPh>
    <phoneticPr fontId="2"/>
  </si>
  <si>
    <t>きのした</t>
    <phoneticPr fontId="2"/>
  </si>
  <si>
    <t>こころ</t>
    <phoneticPr fontId="2"/>
  </si>
  <si>
    <t>こころ</t>
    <phoneticPr fontId="2"/>
  </si>
  <si>
    <t>ちば</t>
    <phoneticPr fontId="2"/>
  </si>
  <si>
    <t>そうま</t>
    <phoneticPr fontId="2"/>
  </si>
  <si>
    <t>千葉</t>
    <rPh sb="0" eb="2">
      <t>チバ</t>
    </rPh>
    <phoneticPr fontId="2"/>
  </si>
  <si>
    <t>壮馬</t>
    <rPh sb="0" eb="1">
      <t>ソウ</t>
    </rPh>
    <rPh sb="1" eb="2">
      <t>ウマ</t>
    </rPh>
    <phoneticPr fontId="2"/>
  </si>
  <si>
    <t>まなべ</t>
    <phoneticPr fontId="2"/>
  </si>
  <si>
    <t>なると</t>
    <phoneticPr fontId="2"/>
  </si>
  <si>
    <t>真鍋</t>
    <rPh sb="0" eb="2">
      <t>マナベ</t>
    </rPh>
    <phoneticPr fontId="2"/>
  </si>
  <si>
    <t>成人</t>
    <rPh sb="0" eb="1">
      <t>ナル</t>
    </rPh>
    <rPh sb="1" eb="2">
      <t>ヒト</t>
    </rPh>
    <phoneticPr fontId="2"/>
  </si>
  <si>
    <t>ふじた</t>
    <phoneticPr fontId="2"/>
  </si>
  <si>
    <t>藤田</t>
    <rPh sb="0" eb="2">
      <t>フジタ</t>
    </rPh>
    <phoneticPr fontId="2"/>
  </si>
  <si>
    <t>そうし</t>
    <phoneticPr fontId="2"/>
  </si>
  <si>
    <t>創侍</t>
    <rPh sb="0" eb="1">
      <t>ソウ</t>
    </rPh>
    <rPh sb="1" eb="2">
      <t>サムライ</t>
    </rPh>
    <phoneticPr fontId="2"/>
  </si>
  <si>
    <t>うめざわ</t>
    <phoneticPr fontId="2"/>
  </si>
  <si>
    <t>しん</t>
    <phoneticPr fontId="2"/>
  </si>
  <si>
    <t>梅澤</t>
    <rPh sb="0" eb="2">
      <t>ウメザワ</t>
    </rPh>
    <phoneticPr fontId="2"/>
  </si>
  <si>
    <t>芯</t>
    <rPh sb="0" eb="1">
      <t>シン</t>
    </rPh>
    <phoneticPr fontId="2"/>
  </si>
  <si>
    <t>くすもと</t>
    <phoneticPr fontId="2"/>
  </si>
  <si>
    <t>楠本</t>
    <rPh sb="0" eb="2">
      <t>クスモト</t>
    </rPh>
    <phoneticPr fontId="2"/>
  </si>
  <si>
    <t>えいじ</t>
    <phoneticPr fontId="2"/>
  </si>
  <si>
    <t>瑛士</t>
    <rPh sb="0" eb="1">
      <t>エイ</t>
    </rPh>
    <rPh sb="1" eb="2">
      <t>シ</t>
    </rPh>
    <phoneticPr fontId="2"/>
  </si>
  <si>
    <t>片桐</t>
    <rPh sb="0" eb="2">
      <t>カタギリ</t>
    </rPh>
    <phoneticPr fontId="2"/>
  </si>
  <si>
    <t>かたぎり</t>
    <phoneticPr fontId="2"/>
  </si>
  <si>
    <t>まさき</t>
    <phoneticPr fontId="2"/>
  </si>
  <si>
    <t>誠貴</t>
    <rPh sb="0" eb="1">
      <t>マコト</t>
    </rPh>
    <rPh sb="1" eb="2">
      <t>キ</t>
    </rPh>
    <phoneticPr fontId="2"/>
  </si>
  <si>
    <t>やつだ</t>
    <phoneticPr fontId="2"/>
  </si>
  <si>
    <t>ゆうすけ</t>
    <phoneticPr fontId="2"/>
  </si>
  <si>
    <t>谷田</t>
    <rPh sb="0" eb="1">
      <t>タニ</t>
    </rPh>
    <rPh sb="1" eb="2">
      <t>タ</t>
    </rPh>
    <phoneticPr fontId="2"/>
  </si>
  <si>
    <t>裕丞</t>
    <rPh sb="0" eb="1">
      <t>ユウ</t>
    </rPh>
    <rPh sb="1" eb="2">
      <t>スケ</t>
    </rPh>
    <phoneticPr fontId="2"/>
  </si>
  <si>
    <t>えんどう</t>
    <phoneticPr fontId="2"/>
  </si>
  <si>
    <t>遠藤</t>
    <rPh sb="0" eb="2">
      <t>エンドウ</t>
    </rPh>
    <phoneticPr fontId="2"/>
  </si>
  <si>
    <t>ともき</t>
    <phoneticPr fontId="2"/>
  </si>
  <si>
    <t>朋希</t>
    <rPh sb="0" eb="1">
      <t>トモ</t>
    </rPh>
    <rPh sb="1" eb="2">
      <t>キ</t>
    </rPh>
    <phoneticPr fontId="2"/>
  </si>
  <si>
    <t>ゆうき</t>
    <phoneticPr fontId="2"/>
  </si>
  <si>
    <t>悠希</t>
    <rPh sb="0" eb="1">
      <t>ユウ</t>
    </rPh>
    <rPh sb="1" eb="2">
      <t>キ</t>
    </rPh>
    <phoneticPr fontId="2"/>
  </si>
  <si>
    <t>ひじかた</t>
    <phoneticPr fontId="2"/>
  </si>
  <si>
    <t>土方</t>
    <rPh sb="0" eb="2">
      <t>ヒジカタ</t>
    </rPh>
    <phoneticPr fontId="2"/>
  </si>
  <si>
    <t>れいじ</t>
    <phoneticPr fontId="2"/>
  </si>
  <si>
    <t>玲志</t>
    <rPh sb="0" eb="1">
      <t>レイ</t>
    </rPh>
    <rPh sb="1" eb="2">
      <t>ココロザ</t>
    </rPh>
    <phoneticPr fontId="2"/>
  </si>
  <si>
    <t>わたなべ</t>
    <phoneticPr fontId="2"/>
  </si>
  <si>
    <t>渡邊</t>
    <rPh sb="0" eb="2">
      <t>ワタナベ</t>
    </rPh>
    <phoneticPr fontId="2"/>
  </si>
  <si>
    <t>ゆうた</t>
    <phoneticPr fontId="2"/>
  </si>
  <si>
    <t>勇太</t>
    <rPh sb="0" eb="2">
      <t>ユウタ</t>
    </rPh>
    <phoneticPr fontId="2"/>
  </si>
  <si>
    <t xml:space="preserve"> </t>
    <phoneticPr fontId="2"/>
  </si>
  <si>
    <t xml:space="preserve"> 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</si>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</sst>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70" zoomScaleNormal="100" zoomScaleSheetLayoutView="70" workbookViewId="0">
      <selection activeCell="AE22" sqref="AE22"/>
    </sheetView>
  </sheetViews>
  <sheetFormatPr defaultColWidth="38.33203125" defaultRowHeight="14.4" x14ac:dyDescent="0.2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75" customHeight="1" thickBot="1" x14ac:dyDescent="0.25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5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2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2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2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5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5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2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2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2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5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2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5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2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5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2"/>
    <row r="17" spans="2:41" ht="18" customHeight="1" thickBot="1" x14ac:dyDescent="0.25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2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5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2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2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2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2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2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2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2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2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2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2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2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5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2"/>
    <row r="33" spans="2:43" ht="18" customHeight="1" thickBot="1" x14ac:dyDescent="0.25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5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2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75" customHeight="1" thickBot="1" x14ac:dyDescent="0.25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5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2138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2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川崎市立西生田中学校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2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 x14ac:dyDescent="0.2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5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 x14ac:dyDescent="0.25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2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2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2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5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2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5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741</v>
      </c>
      <c r="W13" s="140"/>
      <c r="X13" s="140"/>
      <c r="Y13" s="140"/>
      <c r="Z13" s="140"/>
      <c r="AA13" s="140"/>
      <c r="AB13" s="141" t="s">
        <v>742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2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696</v>
      </c>
      <c r="W14" s="170"/>
      <c r="X14" s="170"/>
      <c r="Y14" s="170"/>
      <c r="Z14" s="170"/>
      <c r="AA14" s="170"/>
      <c r="AB14" s="173" t="s">
        <v>697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5">
      <c r="B15" s="108" t="s">
        <v>597</v>
      </c>
      <c r="C15" s="109"/>
      <c r="D15" s="109"/>
      <c r="E15" s="110"/>
      <c r="F15" s="160" t="s">
        <v>741</v>
      </c>
      <c r="G15" s="161"/>
      <c r="H15" s="161"/>
      <c r="I15" s="161"/>
      <c r="J15" s="161"/>
      <c r="K15" s="161"/>
      <c r="L15" s="161" t="s">
        <v>743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694</v>
      </c>
      <c r="W15" s="161"/>
      <c r="X15" s="161"/>
      <c r="Y15" s="161"/>
      <c r="Z15" s="161"/>
      <c r="AA15" s="161"/>
      <c r="AB15" s="163" t="s">
        <v>695</v>
      </c>
      <c r="AC15" s="164"/>
      <c r="AD15" s="164"/>
      <c r="AE15" s="164"/>
      <c r="AF15" s="164"/>
      <c r="AG15" s="164"/>
      <c r="AH15" s="251">
        <v>12</v>
      </c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2"/>
    <row r="17" spans="2:41" ht="18" customHeight="1" thickBot="1" x14ac:dyDescent="0.25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2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5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2">
      <c r="B20" s="195">
        <v>1</v>
      </c>
      <c r="C20" s="196"/>
      <c r="D20" s="199">
        <v>1</v>
      </c>
      <c r="E20" s="199"/>
      <c r="F20" s="201" t="s">
        <v>696</v>
      </c>
      <c r="G20" s="202"/>
      <c r="H20" s="202"/>
      <c r="I20" s="202"/>
      <c r="J20" s="202"/>
      <c r="K20" s="202" t="s">
        <v>698</v>
      </c>
      <c r="L20" s="202"/>
      <c r="M20" s="202"/>
      <c r="N20" s="202"/>
      <c r="O20" s="203"/>
      <c r="P20" s="199">
        <v>2</v>
      </c>
      <c r="Q20" s="199"/>
      <c r="R20" s="204">
        <v>164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720</v>
      </c>
      <c r="AA20" s="202"/>
      <c r="AB20" s="202"/>
      <c r="AC20" s="202"/>
      <c r="AD20" s="202"/>
      <c r="AE20" s="202" t="s">
        <v>721</v>
      </c>
      <c r="AF20" s="202"/>
      <c r="AG20" s="202"/>
      <c r="AH20" s="202"/>
      <c r="AI20" s="203"/>
      <c r="AJ20" s="199">
        <v>2</v>
      </c>
      <c r="AK20" s="199"/>
      <c r="AL20" s="204">
        <v>154</v>
      </c>
      <c r="AM20" s="205"/>
      <c r="AN20" s="256" t="s">
        <v>599</v>
      </c>
      <c r="AO20" s="257"/>
    </row>
    <row r="21" spans="2:41" ht="30" customHeight="1" x14ac:dyDescent="0.2">
      <c r="B21" s="197"/>
      <c r="C21" s="198"/>
      <c r="D21" s="200"/>
      <c r="E21" s="200"/>
      <c r="F21" s="216" t="s">
        <v>694</v>
      </c>
      <c r="G21" s="217"/>
      <c r="H21" s="217"/>
      <c r="I21" s="217"/>
      <c r="J21" s="217"/>
      <c r="K21" s="217" t="s">
        <v>695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719</v>
      </c>
      <c r="AA21" s="217"/>
      <c r="AB21" s="217"/>
      <c r="AC21" s="217"/>
      <c r="AD21" s="217"/>
      <c r="AE21" s="217" t="s">
        <v>722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2">
      <c r="B22" s="207">
        <v>2</v>
      </c>
      <c r="C22" s="208"/>
      <c r="D22" s="211">
        <v>2</v>
      </c>
      <c r="E22" s="211"/>
      <c r="F22" s="169" t="s">
        <v>699</v>
      </c>
      <c r="G22" s="170"/>
      <c r="H22" s="170"/>
      <c r="I22" s="170"/>
      <c r="J22" s="170"/>
      <c r="K22" s="170" t="s">
        <v>700</v>
      </c>
      <c r="L22" s="170"/>
      <c r="M22" s="170"/>
      <c r="N22" s="170"/>
      <c r="O22" s="171"/>
      <c r="P22" s="211">
        <v>2</v>
      </c>
      <c r="Q22" s="211"/>
      <c r="R22" s="213">
        <v>178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723</v>
      </c>
      <c r="AA22" s="170"/>
      <c r="AB22" s="170"/>
      <c r="AC22" s="170"/>
      <c r="AD22" s="170"/>
      <c r="AE22" s="170" t="s">
        <v>724</v>
      </c>
      <c r="AF22" s="170"/>
      <c r="AG22" s="170"/>
      <c r="AH22" s="170"/>
      <c r="AI22" s="171"/>
      <c r="AJ22" s="211">
        <v>2</v>
      </c>
      <c r="AK22" s="211"/>
      <c r="AL22" s="213">
        <v>159</v>
      </c>
      <c r="AM22" s="115"/>
      <c r="AN22" s="244" t="s">
        <v>544</v>
      </c>
      <c r="AO22" s="245"/>
    </row>
    <row r="23" spans="2:41" ht="30" customHeight="1" x14ac:dyDescent="0.2">
      <c r="B23" s="209"/>
      <c r="C23" s="210"/>
      <c r="D23" s="212"/>
      <c r="E23" s="212"/>
      <c r="F23" s="223" t="s">
        <v>701</v>
      </c>
      <c r="G23" s="224"/>
      <c r="H23" s="224"/>
      <c r="I23" s="224"/>
      <c r="J23" s="224"/>
      <c r="K23" s="224" t="s">
        <v>702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725</v>
      </c>
      <c r="AA23" s="224"/>
      <c r="AB23" s="224"/>
      <c r="AC23" s="224"/>
      <c r="AD23" s="224"/>
      <c r="AE23" s="224" t="s">
        <v>726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2">
      <c r="B24" s="197">
        <v>3</v>
      </c>
      <c r="C24" s="198"/>
      <c r="D24" s="211">
        <v>3</v>
      </c>
      <c r="E24" s="211"/>
      <c r="F24" s="169" t="s">
        <v>703</v>
      </c>
      <c r="G24" s="170"/>
      <c r="H24" s="170"/>
      <c r="I24" s="170"/>
      <c r="J24" s="170"/>
      <c r="K24" s="170" t="s">
        <v>704</v>
      </c>
      <c r="L24" s="170"/>
      <c r="M24" s="170"/>
      <c r="N24" s="170"/>
      <c r="O24" s="171"/>
      <c r="P24" s="211">
        <v>2</v>
      </c>
      <c r="Q24" s="211"/>
      <c r="R24" s="213">
        <v>170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727</v>
      </c>
      <c r="AA24" s="170"/>
      <c r="AB24" s="170"/>
      <c r="AC24" s="170"/>
      <c r="AD24" s="170"/>
      <c r="AE24" s="170" t="s">
        <v>729</v>
      </c>
      <c r="AF24" s="170"/>
      <c r="AG24" s="170"/>
      <c r="AH24" s="170"/>
      <c r="AI24" s="171"/>
      <c r="AJ24" s="211">
        <v>1</v>
      </c>
      <c r="AK24" s="211"/>
      <c r="AL24" s="213">
        <v>156</v>
      </c>
      <c r="AM24" s="115"/>
      <c r="AN24" s="244" t="s">
        <v>544</v>
      </c>
      <c r="AO24" s="245"/>
    </row>
    <row r="25" spans="2:41" ht="30" customHeight="1" x14ac:dyDescent="0.2">
      <c r="B25" s="197"/>
      <c r="C25" s="198"/>
      <c r="D25" s="212"/>
      <c r="E25" s="212"/>
      <c r="F25" s="223" t="s">
        <v>705</v>
      </c>
      <c r="G25" s="224"/>
      <c r="H25" s="224"/>
      <c r="I25" s="224"/>
      <c r="J25" s="224"/>
      <c r="K25" s="224" t="s">
        <v>706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728</v>
      </c>
      <c r="AA25" s="224"/>
      <c r="AB25" s="224"/>
      <c r="AC25" s="224"/>
      <c r="AD25" s="224"/>
      <c r="AE25" s="224" t="s">
        <v>730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2">
      <c r="B26" s="207">
        <v>4</v>
      </c>
      <c r="C26" s="208"/>
      <c r="D26" s="211">
        <v>4</v>
      </c>
      <c r="E26" s="211"/>
      <c r="F26" s="169" t="s">
        <v>707</v>
      </c>
      <c r="G26" s="170"/>
      <c r="H26" s="170"/>
      <c r="I26" s="170"/>
      <c r="J26" s="170"/>
      <c r="K26" s="170" t="s">
        <v>709</v>
      </c>
      <c r="L26" s="170"/>
      <c r="M26" s="170"/>
      <c r="N26" s="170"/>
      <c r="O26" s="171"/>
      <c r="P26" s="211">
        <v>2</v>
      </c>
      <c r="Q26" s="211"/>
      <c r="R26" s="213">
        <v>161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727</v>
      </c>
      <c r="AA26" s="170"/>
      <c r="AB26" s="170"/>
      <c r="AC26" s="170"/>
      <c r="AD26" s="170"/>
      <c r="AE26" s="170" t="s">
        <v>731</v>
      </c>
      <c r="AF26" s="170"/>
      <c r="AG26" s="170"/>
      <c r="AH26" s="170"/>
      <c r="AI26" s="171"/>
      <c r="AJ26" s="211">
        <v>1</v>
      </c>
      <c r="AK26" s="211"/>
      <c r="AL26" s="213">
        <v>158</v>
      </c>
      <c r="AM26" s="115"/>
      <c r="AN26" s="244" t="s">
        <v>544</v>
      </c>
      <c r="AO26" s="245"/>
    </row>
    <row r="27" spans="2:41" ht="30" customHeight="1" x14ac:dyDescent="0.2">
      <c r="B27" s="209"/>
      <c r="C27" s="210"/>
      <c r="D27" s="212"/>
      <c r="E27" s="212"/>
      <c r="F27" s="223" t="s">
        <v>708</v>
      </c>
      <c r="G27" s="224"/>
      <c r="H27" s="224"/>
      <c r="I27" s="224"/>
      <c r="J27" s="224"/>
      <c r="K27" s="224" t="s">
        <v>710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728</v>
      </c>
      <c r="AA27" s="224"/>
      <c r="AB27" s="224"/>
      <c r="AC27" s="224"/>
      <c r="AD27" s="224"/>
      <c r="AE27" s="224" t="s">
        <v>732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2">
      <c r="B28" s="197">
        <v>5</v>
      </c>
      <c r="C28" s="198"/>
      <c r="D28" s="211">
        <v>5</v>
      </c>
      <c r="E28" s="211"/>
      <c r="F28" s="169" t="s">
        <v>711</v>
      </c>
      <c r="G28" s="170"/>
      <c r="H28" s="170"/>
      <c r="I28" s="170"/>
      <c r="J28" s="170"/>
      <c r="K28" s="170" t="s">
        <v>712</v>
      </c>
      <c r="L28" s="170"/>
      <c r="M28" s="170"/>
      <c r="N28" s="170"/>
      <c r="O28" s="171"/>
      <c r="P28" s="211">
        <v>1</v>
      </c>
      <c r="Q28" s="211"/>
      <c r="R28" s="213">
        <v>165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733</v>
      </c>
      <c r="AA28" s="170"/>
      <c r="AB28" s="170"/>
      <c r="AC28" s="170"/>
      <c r="AD28" s="170"/>
      <c r="AE28" s="170" t="s">
        <v>735</v>
      </c>
      <c r="AF28" s="170"/>
      <c r="AG28" s="170"/>
      <c r="AH28" s="170"/>
      <c r="AI28" s="171"/>
      <c r="AJ28" s="211">
        <v>1</v>
      </c>
      <c r="AK28" s="211"/>
      <c r="AL28" s="213">
        <v>151</v>
      </c>
      <c r="AM28" s="115"/>
      <c r="AN28" s="244" t="s">
        <v>544</v>
      </c>
      <c r="AO28" s="245"/>
    </row>
    <row r="29" spans="2:41" ht="30" customHeight="1" x14ac:dyDescent="0.2">
      <c r="B29" s="197"/>
      <c r="C29" s="198"/>
      <c r="D29" s="212"/>
      <c r="E29" s="212"/>
      <c r="F29" s="223" t="s">
        <v>713</v>
      </c>
      <c r="G29" s="224"/>
      <c r="H29" s="224"/>
      <c r="I29" s="224"/>
      <c r="J29" s="224"/>
      <c r="K29" s="224" t="s">
        <v>714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734</v>
      </c>
      <c r="AA29" s="224"/>
      <c r="AB29" s="224"/>
      <c r="AC29" s="224"/>
      <c r="AD29" s="224"/>
      <c r="AE29" s="224" t="s">
        <v>736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2">
      <c r="B30" s="207">
        <v>6</v>
      </c>
      <c r="C30" s="208"/>
      <c r="D30" s="211">
        <v>6</v>
      </c>
      <c r="E30" s="211"/>
      <c r="F30" s="169" t="s">
        <v>715</v>
      </c>
      <c r="G30" s="170"/>
      <c r="H30" s="170"/>
      <c r="I30" s="170"/>
      <c r="J30" s="170"/>
      <c r="K30" s="170" t="s">
        <v>717</v>
      </c>
      <c r="L30" s="170"/>
      <c r="M30" s="170"/>
      <c r="N30" s="170"/>
      <c r="O30" s="171"/>
      <c r="P30" s="211">
        <v>1</v>
      </c>
      <c r="Q30" s="211"/>
      <c r="R30" s="213">
        <v>148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737</v>
      </c>
      <c r="AA30" s="170"/>
      <c r="AB30" s="170"/>
      <c r="AC30" s="170"/>
      <c r="AD30" s="170"/>
      <c r="AE30" s="170" t="s">
        <v>739</v>
      </c>
      <c r="AF30" s="170"/>
      <c r="AG30" s="170"/>
      <c r="AH30" s="170"/>
      <c r="AI30" s="171"/>
      <c r="AJ30" s="211">
        <v>1</v>
      </c>
      <c r="AK30" s="211"/>
      <c r="AL30" s="213">
        <v>143</v>
      </c>
      <c r="AM30" s="115"/>
      <c r="AN30" s="244" t="s">
        <v>544</v>
      </c>
      <c r="AO30" s="245"/>
    </row>
    <row r="31" spans="2:41" ht="30" customHeight="1" thickBot="1" x14ac:dyDescent="0.25">
      <c r="B31" s="228"/>
      <c r="C31" s="229"/>
      <c r="D31" s="230"/>
      <c r="E31" s="230"/>
      <c r="F31" s="160" t="s">
        <v>716</v>
      </c>
      <c r="G31" s="161"/>
      <c r="H31" s="161"/>
      <c r="I31" s="161"/>
      <c r="J31" s="161"/>
      <c r="K31" s="161" t="s">
        <v>718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738</v>
      </c>
      <c r="AA31" s="161"/>
      <c r="AB31" s="161"/>
      <c r="AC31" s="161"/>
      <c r="AD31" s="161"/>
      <c r="AE31" s="161" t="s">
        <v>740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2"/>
    <row r="33" spans="2:43" ht="18" customHeight="1" thickBot="1" x14ac:dyDescent="0.25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5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2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6384" width="2.21875" style="3"/>
  </cols>
  <sheetData>
    <row r="1" spans="1:40" ht="75" customHeight="1" thickBot="1" x14ac:dyDescent="0.25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5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2138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2">
      <c r="A3" s="330" t="s">
        <v>2</v>
      </c>
      <c r="B3" s="331"/>
      <c r="C3" s="331"/>
      <c r="D3" s="332"/>
      <c r="E3" s="350" t="str">
        <f>CONCATENATE(入力!F3,"　　",入力!F8)</f>
        <v>川崎市立西生田中学校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2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2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2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2">
      <c r="A7" s="166" t="s">
        <v>0</v>
      </c>
      <c r="B7" s="167"/>
      <c r="C7" s="167"/>
      <c r="D7" s="168"/>
      <c r="E7" s="345" t="str">
        <f>IF(入力!F12="","",入力!F12)</f>
        <v>まつむら</v>
      </c>
      <c r="F7" s="346"/>
      <c r="G7" s="346"/>
      <c r="H7" s="346"/>
      <c r="I7" s="346"/>
      <c r="J7" s="346"/>
      <c r="K7" s="346" t="str">
        <f>IF(入力!L12="","",入力!L12)</f>
        <v>のぶひろ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/>
      </c>
      <c r="V7" s="167"/>
      <c r="W7" s="167"/>
      <c r="X7" s="167"/>
      <c r="Y7" s="167"/>
      <c r="Z7" s="320"/>
      <c r="AA7" s="303" t="str">
        <f>IF(入力!AB12="","",入力!AB12)</f>
        <v/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5">
      <c r="A8" s="131" t="s">
        <v>6</v>
      </c>
      <c r="B8" s="95"/>
      <c r="C8" s="95"/>
      <c r="D8" s="132"/>
      <c r="E8" s="333" t="str">
        <f>IF(入力!F13="","",入力!F13)</f>
        <v>松村</v>
      </c>
      <c r="F8" s="334"/>
      <c r="G8" s="334"/>
      <c r="H8" s="334"/>
      <c r="I8" s="334"/>
      <c r="J8" s="334"/>
      <c r="K8" s="334" t="str">
        <f>IF(入力!L13="","",入力!L13)</f>
        <v>展弘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 xml:space="preserve"> </v>
      </c>
      <c r="V8" s="337"/>
      <c r="W8" s="337"/>
      <c r="X8" s="337"/>
      <c r="Y8" s="337"/>
      <c r="Z8" s="338"/>
      <c r="AA8" s="339" t="str">
        <f>IF(入力!AB13="","",入力!AB13)</f>
        <v xml:space="preserve">  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2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きのした</v>
      </c>
      <c r="V9" s="167"/>
      <c r="W9" s="167"/>
      <c r="X9" s="167"/>
      <c r="Y9" s="167"/>
      <c r="Z9" s="320"/>
      <c r="AA9" s="303" t="str">
        <f>IF(入力!AB14="","",入力!AB14)</f>
        <v>こころ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5">
      <c r="A10" s="108" t="s">
        <v>8</v>
      </c>
      <c r="B10" s="109"/>
      <c r="C10" s="109"/>
      <c r="D10" s="110"/>
      <c r="E10" s="308" t="str">
        <f>IF(入力!F15="","",入力!F15)</f>
        <v xml:space="preserve"> </v>
      </c>
      <c r="F10" s="306"/>
      <c r="G10" s="306"/>
      <c r="H10" s="306"/>
      <c r="I10" s="306"/>
      <c r="J10" s="309"/>
      <c r="K10" s="305" t="str">
        <f>IF(入力!L15="","",入力!L15)</f>
        <v xml:space="preserve"> 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木下</v>
      </c>
      <c r="V10" s="306"/>
      <c r="W10" s="306"/>
      <c r="X10" s="306"/>
      <c r="Y10" s="306"/>
      <c r="Z10" s="309"/>
      <c r="AA10" s="305" t="str">
        <f>IF(入力!AB15="","",入力!AB15)</f>
        <v>想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2"/>
    <row r="12" spans="1:40" ht="22.5" customHeight="1" thickBot="1" x14ac:dyDescent="0.25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2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5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2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きのした</v>
      </c>
      <c r="F15" s="299"/>
      <c r="G15" s="299"/>
      <c r="H15" s="299"/>
      <c r="I15" s="299"/>
      <c r="J15" s="299" t="str">
        <f>IF(入力!K20="","",入力!K20)</f>
        <v>こころ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164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かたぎり</v>
      </c>
      <c r="Z15" s="299"/>
      <c r="AA15" s="299"/>
      <c r="AB15" s="299"/>
      <c r="AC15" s="299"/>
      <c r="AD15" s="299" t="str">
        <f>IF(入力!AE20="","",入力!AE20)</f>
        <v>まさき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154</v>
      </c>
      <c r="AL15" s="298"/>
      <c r="AM15" s="297" t="str">
        <f>IF(入力!AN20="","",入力!AN20)</f>
        <v>○</v>
      </c>
      <c r="AN15" s="311"/>
    </row>
    <row r="16" spans="1:40" ht="37.5" customHeight="1" x14ac:dyDescent="0.2">
      <c r="A16" s="197"/>
      <c r="B16" s="198"/>
      <c r="C16" s="302"/>
      <c r="D16" s="302"/>
      <c r="E16" s="313" t="str">
        <f>IF(入力!F21="","",入力!F21)</f>
        <v>木下</v>
      </c>
      <c r="F16" s="314"/>
      <c r="G16" s="314"/>
      <c r="H16" s="314"/>
      <c r="I16" s="314"/>
      <c r="J16" s="314" t="str">
        <f>IF(入力!K21="","",入力!K21)</f>
        <v>想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片桐</v>
      </c>
      <c r="Z16" s="314"/>
      <c r="AA16" s="314"/>
      <c r="AB16" s="314"/>
      <c r="AC16" s="314"/>
      <c r="AD16" s="314" t="str">
        <f>IF(入力!AE21="","",入力!AE21)</f>
        <v>誠貴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2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ちば</v>
      </c>
      <c r="F17" s="285"/>
      <c r="G17" s="285"/>
      <c r="H17" s="285"/>
      <c r="I17" s="285"/>
      <c r="J17" s="285" t="str">
        <f>IF(入力!K22="","",入力!K22)</f>
        <v>そうま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178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やつだ</v>
      </c>
      <c r="Z17" s="285"/>
      <c r="AA17" s="285"/>
      <c r="AB17" s="285"/>
      <c r="AC17" s="285"/>
      <c r="AD17" s="285" t="str">
        <f>IF(入力!AE22="","",入力!AE22)</f>
        <v>ゆうすけ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159</v>
      </c>
      <c r="AL17" s="107"/>
      <c r="AM17" s="287" t="str">
        <f>IF(入力!AN22="","",入力!AN22)</f>
        <v>○</v>
      </c>
      <c r="AN17" s="288"/>
    </row>
    <row r="18" spans="1:40" ht="37.5" customHeight="1" x14ac:dyDescent="0.2">
      <c r="A18" s="209"/>
      <c r="B18" s="210"/>
      <c r="C18" s="282"/>
      <c r="D18" s="282"/>
      <c r="E18" s="277" t="str">
        <f>IF(入力!F23="","",入力!F23)</f>
        <v>千葉</v>
      </c>
      <c r="F18" s="278"/>
      <c r="G18" s="278"/>
      <c r="H18" s="278"/>
      <c r="I18" s="278"/>
      <c r="J18" s="278" t="str">
        <f>IF(入力!K23="","",入力!K23)</f>
        <v>壮馬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谷田</v>
      </c>
      <c r="Z18" s="278"/>
      <c r="AA18" s="278"/>
      <c r="AB18" s="278"/>
      <c r="AC18" s="278"/>
      <c r="AD18" s="278" t="str">
        <f>IF(入力!AE23="","",入力!AE23)</f>
        <v>裕丞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2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まなべ</v>
      </c>
      <c r="F19" s="285"/>
      <c r="G19" s="285"/>
      <c r="H19" s="285"/>
      <c r="I19" s="285"/>
      <c r="J19" s="285" t="str">
        <f>IF(入力!K24="","",入力!K24)</f>
        <v>なると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170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えんどう</v>
      </c>
      <c r="Z19" s="285"/>
      <c r="AA19" s="285"/>
      <c r="AB19" s="285"/>
      <c r="AC19" s="285"/>
      <c r="AD19" s="285" t="str">
        <f>IF(入力!AE24="","",入力!AE24)</f>
        <v>ともき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156</v>
      </c>
      <c r="AL19" s="107"/>
      <c r="AM19" s="287" t="str">
        <f>IF(入力!AN24="","",入力!AN24)</f>
        <v>○</v>
      </c>
      <c r="AN19" s="288"/>
    </row>
    <row r="20" spans="1:40" ht="37.5" customHeight="1" x14ac:dyDescent="0.2">
      <c r="A20" s="197"/>
      <c r="B20" s="198"/>
      <c r="C20" s="282"/>
      <c r="D20" s="282"/>
      <c r="E20" s="277" t="str">
        <f>IF(入力!F25="","",入力!F25)</f>
        <v>真鍋</v>
      </c>
      <c r="F20" s="278"/>
      <c r="G20" s="278"/>
      <c r="H20" s="278"/>
      <c r="I20" s="278"/>
      <c r="J20" s="278" t="str">
        <f>IF(入力!K25="","",入力!K25)</f>
        <v>成人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遠藤</v>
      </c>
      <c r="Z20" s="278"/>
      <c r="AA20" s="278"/>
      <c r="AB20" s="278"/>
      <c r="AC20" s="278"/>
      <c r="AD20" s="278" t="str">
        <f>IF(入力!AE25="","",入力!AE25)</f>
        <v>朋希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2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ふじた</v>
      </c>
      <c r="F21" s="285"/>
      <c r="G21" s="285"/>
      <c r="H21" s="285"/>
      <c r="I21" s="285"/>
      <c r="J21" s="285" t="str">
        <f>IF(入力!K26="","",入力!K26)</f>
        <v>そうし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161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えんどう</v>
      </c>
      <c r="Z21" s="285"/>
      <c r="AA21" s="285"/>
      <c r="AB21" s="285"/>
      <c r="AC21" s="285"/>
      <c r="AD21" s="285" t="str">
        <f>IF(入力!AE26="","",入力!AE26)</f>
        <v>ゆうき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158</v>
      </c>
      <c r="AL21" s="107"/>
      <c r="AM21" s="287" t="str">
        <f>IF(入力!AN26="","",入力!AN26)</f>
        <v>○</v>
      </c>
      <c r="AN21" s="288"/>
    </row>
    <row r="22" spans="1:40" ht="37.5" customHeight="1" x14ac:dyDescent="0.2">
      <c r="A22" s="209"/>
      <c r="B22" s="210"/>
      <c r="C22" s="282"/>
      <c r="D22" s="282"/>
      <c r="E22" s="277" t="str">
        <f>IF(入力!F27="","",入力!F27)</f>
        <v>藤田</v>
      </c>
      <c r="F22" s="278"/>
      <c r="G22" s="278"/>
      <c r="H22" s="278"/>
      <c r="I22" s="278"/>
      <c r="J22" s="278" t="str">
        <f>IF(入力!K27="","",入力!K27)</f>
        <v>創侍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遠藤</v>
      </c>
      <c r="Z22" s="278"/>
      <c r="AA22" s="278"/>
      <c r="AB22" s="278"/>
      <c r="AC22" s="278"/>
      <c r="AD22" s="278" t="str">
        <f>IF(入力!AE27="","",入力!AE27)</f>
        <v>悠希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2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うめざわ</v>
      </c>
      <c r="F23" s="285"/>
      <c r="G23" s="285"/>
      <c r="H23" s="285"/>
      <c r="I23" s="285"/>
      <c r="J23" s="285" t="str">
        <f>IF(入力!K28="","",入力!K28)</f>
        <v>しん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165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ひじかた</v>
      </c>
      <c r="Z23" s="285"/>
      <c r="AA23" s="285"/>
      <c r="AB23" s="285"/>
      <c r="AC23" s="285"/>
      <c r="AD23" s="285" t="str">
        <f>IF(入力!AE28="","",入力!AE28)</f>
        <v>れいじ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151</v>
      </c>
      <c r="AL23" s="107"/>
      <c r="AM23" s="287" t="str">
        <f>IF(入力!AN28="","",入力!AN28)</f>
        <v>○</v>
      </c>
      <c r="AN23" s="288"/>
    </row>
    <row r="24" spans="1:40" ht="37.5" customHeight="1" x14ac:dyDescent="0.2">
      <c r="A24" s="197"/>
      <c r="B24" s="198"/>
      <c r="C24" s="282"/>
      <c r="D24" s="282"/>
      <c r="E24" s="277" t="str">
        <f>IF(入力!F29="","",入力!F29)</f>
        <v>梅澤</v>
      </c>
      <c r="F24" s="278"/>
      <c r="G24" s="278"/>
      <c r="H24" s="278"/>
      <c r="I24" s="278"/>
      <c r="J24" s="278" t="str">
        <f>IF(入力!K29="","",入力!K29)</f>
        <v>芯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土方</v>
      </c>
      <c r="Z24" s="278"/>
      <c r="AA24" s="278"/>
      <c r="AB24" s="278"/>
      <c r="AC24" s="278"/>
      <c r="AD24" s="278" t="str">
        <f>IF(入力!AE29="","",入力!AE29)</f>
        <v>玲志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2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くすもと</v>
      </c>
      <c r="F25" s="285"/>
      <c r="G25" s="285"/>
      <c r="H25" s="285"/>
      <c r="I25" s="285"/>
      <c r="J25" s="285" t="str">
        <f>IF(入力!K30="","",入力!K30)</f>
        <v>えいじ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148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わたなべ</v>
      </c>
      <c r="Z25" s="285"/>
      <c r="AA25" s="285"/>
      <c r="AB25" s="285"/>
      <c r="AC25" s="285"/>
      <c r="AD25" s="285" t="str">
        <f>IF(入力!AE30="","",入力!AE30)</f>
        <v>ゆうた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143</v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5">
      <c r="A26" s="228"/>
      <c r="B26" s="229"/>
      <c r="C26" s="296"/>
      <c r="D26" s="296"/>
      <c r="E26" s="295" t="str">
        <f>IF(入力!F31="","",入力!F31)</f>
        <v>楠本</v>
      </c>
      <c r="F26" s="291"/>
      <c r="G26" s="291"/>
      <c r="H26" s="291"/>
      <c r="I26" s="291"/>
      <c r="J26" s="291" t="str">
        <f>IF(入力!K31="","",入力!K31)</f>
        <v>瑛士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渡邊</v>
      </c>
      <c r="Z26" s="291"/>
      <c r="AA26" s="291"/>
      <c r="AB26" s="291"/>
      <c r="AC26" s="291"/>
      <c r="AD26" s="291" t="str">
        <f>IF(入力!AE31="","",入力!AE31)</f>
        <v>勇太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2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 x14ac:dyDescent="0.25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 x14ac:dyDescent="0.25">
      <c r="C3" s="40"/>
      <c r="D3" s="40"/>
      <c r="G3" s="44"/>
    </row>
    <row r="4" spans="1:41" x14ac:dyDescent="0.2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5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12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IF($A$8="","",IF($A$9="",A8,A8&amp;"・"&amp;A9))</f>
        <v>2138</v>
      </c>
      <c r="B7" s="45" t="str">
        <f t="shared" ref="B7:C7" si="0">IF($A$8="","",IF($A$9="",B8,B8&amp;"・"&amp;B9))</f>
        <v>川崎市立西生田中学校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1</v>
      </c>
      <c r="F7" s="45" t="str">
        <f t="shared" ref="F7:S7" si="1">IF($A$8="","",F8)</f>
        <v>215</v>
      </c>
      <c r="G7" s="45" t="str">
        <f t="shared" si="1"/>
        <v>0003</v>
      </c>
      <c r="H7" s="45">
        <f t="shared" si="1"/>
        <v>0</v>
      </c>
      <c r="I7" s="45" t="str">
        <f t="shared" si="1"/>
        <v>川崎市麻生区高石３丁目２５－１</v>
      </c>
      <c r="J7" s="45">
        <f t="shared" si="1"/>
        <v>0</v>
      </c>
      <c r="K7" s="45" t="str">
        <f t="shared" si="1"/>
        <v>044</v>
      </c>
      <c r="L7" s="45" t="str">
        <f t="shared" si="1"/>
        <v>966</v>
      </c>
      <c r="M7" s="45" t="str">
        <f t="shared" si="1"/>
        <v>8515</v>
      </c>
      <c r="N7" s="45" t="str">
        <f t="shared" si="1"/>
        <v>044</v>
      </c>
      <c r="O7" s="45" t="str">
        <f t="shared" si="1"/>
        <v>966</v>
      </c>
      <c r="P7" s="45" t="str">
        <f t="shared" si="1"/>
        <v>8195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>
        <f>IF(入力!$S$2="","",入力!$S$2)</f>
        <v>2138</v>
      </c>
      <c r="B8" s="46" t="str">
        <f>IF(入力!$F$3="","",入力!$F$3)</f>
        <v>川崎市立西生田中学校</v>
      </c>
      <c r="C8" s="46"/>
      <c r="D8" s="46" t="str">
        <f>IF(入力!$Z$2="","",入力!$Z$2)</f>
        <v>川崎</v>
      </c>
      <c r="E8" s="46">
        <f>IF(入力!$I$2="","",入力!$I$2)</f>
        <v>1</v>
      </c>
      <c r="F8" s="61" t="str">
        <f>IF(入力!$F$6="","",入力!$F$6)</f>
        <v>215</v>
      </c>
      <c r="G8" s="57" t="str">
        <f>IF(入力!$I$6="","",入力!$I$6)</f>
        <v>0003</v>
      </c>
      <c r="H8" s="46"/>
      <c r="I8" s="46" t="str">
        <f>IF(入力!$L$5="","",入力!$L$5)</f>
        <v>川崎市麻生区高石３丁目２５－１</v>
      </c>
      <c r="J8" s="46"/>
      <c r="K8" s="57" t="str">
        <f>IF(入力!$AB$4="","",入力!$AB$4)</f>
        <v>044</v>
      </c>
      <c r="L8" s="57" t="str">
        <f>IF(入力!$AG$4="","",入力!$AG$4)</f>
        <v>966</v>
      </c>
      <c r="M8" s="57" t="str">
        <f>IF(入力!$AL$4="","",入力!$AL$4)</f>
        <v>8515</v>
      </c>
      <c r="N8" s="57" t="str">
        <f>IF(入力!$AB$6="","",入力!$AB$6)</f>
        <v>044</v>
      </c>
      <c r="O8" s="57" t="str">
        <f>IF(入力!$AG$6="","",入力!$AG$6)</f>
        <v>966</v>
      </c>
      <c r="P8" s="57" t="str">
        <f>IF(入力!$AL$6="","",入力!$AL$6)</f>
        <v>8195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8515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松村</v>
      </c>
      <c r="D16" s="46" t="str">
        <f>IF(入力!$L$13="","",入力!$L$13)</f>
        <v>展弘</v>
      </c>
      <c r="E16" s="46" t="str">
        <f>IF(入力!$F$12="","",入力!$F$12)</f>
        <v>まつむら</v>
      </c>
      <c r="F16" s="46" t="str">
        <f>IF(入力!$L$12="","",入力!$L$12)</f>
        <v>のぶひろ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 xml:space="preserve"> </v>
      </c>
      <c r="D20" s="46" t="str">
        <f>IF(入力!$L$15="","",入力!$L$15)</f>
        <v xml:space="preserve"> </v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木下</v>
      </c>
      <c r="D24" s="46" t="str">
        <f>IF(入力!$AB$15="","",入力!$AB$15)</f>
        <v>想</v>
      </c>
      <c r="E24" s="46" t="str">
        <f>IF(入力!$V$14="","",入力!$V$14)</f>
        <v>きのした</v>
      </c>
      <c r="F24" s="46" t="str">
        <f>IF(入力!$AB$14="","",入力!$AB$14)</f>
        <v>こころ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IF(OR(L53&lt;&gt;"○",入力!F21=""),"",入力!F21)</f>
        <v>木下</v>
      </c>
      <c r="D53" s="46" t="str">
        <f>IF(OR(L53&lt;&gt;"○",入力!K21=""),"",入力!K21)</f>
        <v>想</v>
      </c>
      <c r="E53" s="46" t="str">
        <f>IF(OR(L53&lt;&gt;"○",入力!F20=""),"",入力!F20)</f>
        <v>きのした</v>
      </c>
      <c r="F53" s="46" t="str">
        <f>IF(OR(L53&lt;&gt;"○",入力!K20=""),"",入力!K20)</f>
        <v>こころ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千葉</v>
      </c>
      <c r="D54" s="46" t="str">
        <f>IF(OR(L54&lt;&gt;"○",入力!K23=""),"",入力!K23)</f>
        <v>壮馬</v>
      </c>
      <c r="E54" s="46" t="str">
        <f>IF(OR(L54&lt;&gt;"○",入力!F22=""),"",入力!F22)</f>
        <v>ちば</v>
      </c>
      <c r="F54" s="46" t="str">
        <f>IF(OR(L54&lt;&gt;"○",入力!K22=""),"",入力!K22)</f>
        <v>そうま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真鍋</v>
      </c>
      <c r="D55" s="46" t="str">
        <f>IF(OR(L55&lt;&gt;"○",入力!K25=""),"",入力!K25)</f>
        <v>成人</v>
      </c>
      <c r="E55" s="46" t="str">
        <f>IF(OR(L55&lt;&gt;"○",入力!F24=""),"",入力!F24)</f>
        <v>まなべ</v>
      </c>
      <c r="F55" s="46" t="str">
        <f>IF(OR(L55&lt;&gt;"○",入力!K24=""),"",入力!K24)</f>
        <v>なると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藤田</v>
      </c>
      <c r="D56" s="46" t="str">
        <f>IF(OR(L56&lt;&gt;"○",入力!K27=""),"",入力!K27)</f>
        <v>創侍</v>
      </c>
      <c r="E56" s="46" t="str">
        <f>IF(OR(L56&lt;&gt;"○",入力!F26=""),"",入力!F26)</f>
        <v>ふじた</v>
      </c>
      <c r="F56" s="46" t="str">
        <f>IF(OR(L56&lt;&gt;"○",入力!K26=""),"",入力!K26)</f>
        <v>そうし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梅澤</v>
      </c>
      <c r="D57" s="46" t="str">
        <f>IF(OR(L57&lt;&gt;"○",入力!K29=""),"",入力!K29)</f>
        <v>芯</v>
      </c>
      <c r="E57" s="46" t="str">
        <f>IF(OR(L57&lt;&gt;"○",入力!F28=""),"",入力!F28)</f>
        <v>うめざわ</v>
      </c>
      <c r="F57" s="46" t="str">
        <f>IF(OR(L57&lt;&gt;"○",入力!K28=""),"",入力!K28)</f>
        <v>しん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楠本</v>
      </c>
      <c r="D58" s="46" t="str">
        <f>IF(OR(L58&lt;&gt;"○",入力!K31=""),"",入力!K31)</f>
        <v>瑛士</v>
      </c>
      <c r="E58" s="46" t="str">
        <f>IF(OR(L58&lt;&gt;"○",入力!F30=""),"",入力!F30)</f>
        <v>くすもと</v>
      </c>
      <c r="F58" s="46" t="str">
        <f>IF(OR(L58&lt;&gt;"○",入力!K30=""),"",入力!K30)</f>
        <v>えいじ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148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片桐</v>
      </c>
      <c r="D59" s="46" t="str">
        <f>IF(OR(L59&lt;&gt;"○",入力!AE21=""),"",入力!AE21)</f>
        <v>誠貴</v>
      </c>
      <c r="E59" s="46" t="str">
        <f>IF(OR(L59&lt;&gt;"○",入力!Z20=""),"",入力!Z20)</f>
        <v>かたぎり</v>
      </c>
      <c r="F59" s="46" t="str">
        <f>IF(OR(L59&lt;&gt;"○",入力!AE20=""),"",入力!AE20)</f>
        <v>まさき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谷田</v>
      </c>
      <c r="D60" s="46" t="str">
        <f>IF(OR(L60&lt;&gt;"○",入力!AE23=""),"",入力!AE23)</f>
        <v>裕丞</v>
      </c>
      <c r="E60" s="46" t="str">
        <f>IF(OR(L60&lt;&gt;"○",入力!Z22=""),"",入力!Z22)</f>
        <v>やつだ</v>
      </c>
      <c r="F60" s="46" t="str">
        <f>IF(OR(L60&lt;&gt;"○",入力!AE22=""),"",入力!AE22)</f>
        <v>ゆうすけ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遠藤</v>
      </c>
      <c r="D61" s="46" t="str">
        <f>IF(OR(L61&lt;&gt;"○",入力!AE25=""),"",入力!AE25)</f>
        <v>朋希</v>
      </c>
      <c r="E61" s="46" t="str">
        <f>IF(OR(L61&lt;&gt;"○",入力!Z24=""),"",入力!Z24)</f>
        <v>えんどう</v>
      </c>
      <c r="F61" s="46" t="str">
        <f>IF(OR(L61&lt;&gt;"○",入力!AE24=""),"",入力!AE24)</f>
        <v>ともき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遠藤</v>
      </c>
      <c r="D62" s="46" t="str">
        <f>IF(OR(L62&lt;&gt;"○",入力!AE27=""),"",入力!AE27)</f>
        <v>悠希</v>
      </c>
      <c r="E62" s="46" t="str">
        <f>IF(OR(L62&lt;&gt;"○",入力!Z26=""),"",入力!Z26)</f>
        <v>えんどう</v>
      </c>
      <c r="F62" s="46" t="str">
        <f>IF(OR(L62&lt;&gt;"○",入力!AE26=""),"",入力!AE26)</f>
        <v>ゆうき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土方</v>
      </c>
      <c r="D63" s="46" t="str">
        <f>IF(OR(L63&lt;&gt;"○",入力!AE29=""),"",入力!AE29)</f>
        <v>玲志</v>
      </c>
      <c r="E63" s="46" t="str">
        <f>IF(OR(L63&lt;&gt;"○",入力!Z28=""),"",入力!Z28)</f>
        <v>ひじかた</v>
      </c>
      <c r="F63" s="46" t="str">
        <f>IF(OR(L63&lt;&gt;"○",入力!AE28=""),"",入力!AE28)</f>
        <v>れいじ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渡邊</v>
      </c>
      <c r="D64" s="46" t="str">
        <f>IF(OR(L64&lt;&gt;"○",入力!AE31=""),"",入力!AE31)</f>
        <v>勇太</v>
      </c>
      <c r="E64" s="46" t="str">
        <f>IF(OR(L64&lt;&gt;"○",入力!Z30=""),"",入力!Z30)</f>
        <v>わたなべ</v>
      </c>
      <c r="F64" s="46" t="str">
        <f>IF(OR(L64&lt;&gt;"○",入力!AE30=""),"",入力!AE30)</f>
        <v>ゆうた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143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2018-11-08T05:42:46Z</cp:lastPrinted>
  <dcterms:created xsi:type="dcterms:W3CDTF">2006-11-03T01:52:14Z</dcterms:created>
  <dcterms:modified xsi:type="dcterms:W3CDTF">2018-11-08T08:25:40Z</dcterms:modified>
</cp:coreProperties>
</file>